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jbah\Desktop\Web管理\富山県吹奏楽連盟\images\data\"/>
    </mc:Choice>
  </mc:AlternateContent>
  <xr:revisionPtr revIDLastSave="0" documentId="13_ncr:1_{BD75C6D7-E983-4CB5-A6FD-8D7D1807A951}" xr6:coauthVersionLast="47" xr6:coauthVersionMax="47" xr10:uidLastSave="{00000000-0000-0000-0000-000000000000}"/>
  <workbookProtection workbookPassword="EF46" lockStructure="1"/>
  <bookViews>
    <workbookView xWindow="-108" yWindow="-108" windowWidth="23256" windowHeight="12456" tabRatio="805" activeTab="1" xr2:uid="{00000000-000D-0000-FFFF-FFFF00000000}"/>
  </bookViews>
  <sheets>
    <sheet name="入力シート" sheetId="1" r:id="rId1"/>
    <sheet name="大会申込書（入力必要なし）" sheetId="2" r:id="rId2"/>
    <sheet name="配置図１" sheetId="3" r:id="rId3"/>
    <sheet name="配置図２" sheetId="6" r:id="rId4"/>
    <sheet name="配置図３" sheetId="7" r:id="rId5"/>
    <sheet name="配置図４" sheetId="8" r:id="rId6"/>
    <sheet name="著作権申請" sheetId="5" r:id="rId7"/>
    <sheet name="著作権申請 (11曲以上の場合)" sheetId="10" r:id="rId8"/>
    <sheet name="事務処理用" sheetId="4" r:id="rId9"/>
  </sheets>
  <definedNames>
    <definedName name="_xlnm._FilterDatabase" localSheetId="0" hidden="1">入力シート!$B$13:$AC$121</definedName>
    <definedName name="_xlnm.Print_Area" localSheetId="1">'大会申込書（入力必要なし）'!$A$4:$R$60</definedName>
    <definedName name="_xlnm.Print_Area" localSheetId="6">著作権申請!$A$4:$AM$47</definedName>
    <definedName name="_xlnm.Print_Area" localSheetId="7">'著作権申請 (11曲以上の場合)'!$A$4:$AM$47</definedName>
    <definedName name="_xlnm.Print_Area" localSheetId="0">入力シート!$B$1:$L$171</definedName>
    <definedName name="_xlnm.Print_Area" localSheetId="2">配置図１!$A$6:$I$42</definedName>
    <definedName name="_xlnm.Print_Area" localSheetId="3">配置図２!$A$6:$I$42</definedName>
    <definedName name="_xlnm.Print_Area" localSheetId="4">配置図３!$A$6:$I$42</definedName>
    <definedName name="_xlnm.Print_Area" localSheetId="5">配置図４!$A$6:$I$42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0" l="1"/>
  <c r="C8" i="5"/>
  <c r="N59" i="2"/>
  <c r="L6" i="2"/>
  <c r="AD6" i="4"/>
  <c r="AC6" i="4"/>
  <c r="AB6" i="4"/>
  <c r="L56" i="2"/>
  <c r="L44" i="2"/>
  <c r="L32" i="2"/>
  <c r="L20" i="2"/>
  <c r="AG6" i="4"/>
  <c r="AG5" i="4"/>
  <c r="AG4" i="4"/>
  <c r="AG3" i="4"/>
  <c r="AD5" i="4"/>
  <c r="AC5" i="4"/>
  <c r="AB5" i="4"/>
  <c r="AD4" i="4"/>
  <c r="AC4" i="4"/>
  <c r="AB4" i="4"/>
  <c r="AD3" i="4"/>
  <c r="AC3" i="4"/>
  <c r="AB3" i="4"/>
  <c r="G14" i="2"/>
  <c r="C21" i="8"/>
  <c r="C19" i="8"/>
  <c r="C21" i="7"/>
  <c r="C19" i="7"/>
  <c r="C21" i="6"/>
  <c r="C19" i="6"/>
  <c r="C21" i="3"/>
  <c r="C19" i="3"/>
  <c r="M50" i="2"/>
  <c r="M49" i="2"/>
  <c r="G50" i="2"/>
  <c r="G49" i="2"/>
  <c r="G47" i="2"/>
  <c r="G46" i="2"/>
  <c r="M38" i="2"/>
  <c r="M37" i="2"/>
  <c r="G38" i="2"/>
  <c r="G37" i="2"/>
  <c r="G35" i="2"/>
  <c r="G34" i="2"/>
  <c r="M25" i="2"/>
  <c r="M26" i="2"/>
  <c r="G26" i="2"/>
  <c r="G25" i="2"/>
  <c r="G23" i="2"/>
  <c r="G22" i="2"/>
  <c r="M14" i="2"/>
  <c r="M13" i="2"/>
  <c r="G13" i="2"/>
  <c r="G11" i="2"/>
  <c r="G10" i="2"/>
  <c r="N55" i="2"/>
  <c r="N54" i="2"/>
  <c r="N53" i="2"/>
  <c r="N52" i="2"/>
  <c r="G55" i="2"/>
  <c r="G54" i="2"/>
  <c r="G53" i="2"/>
  <c r="G52" i="2"/>
  <c r="N43" i="2"/>
  <c r="N42" i="2"/>
  <c r="N41" i="2"/>
  <c r="G43" i="2"/>
  <c r="G42" i="2"/>
  <c r="G41" i="2"/>
  <c r="G40" i="2"/>
  <c r="N40" i="2"/>
  <c r="N31" i="2"/>
  <c r="N30" i="2"/>
  <c r="N29" i="2"/>
  <c r="N28" i="2"/>
  <c r="G31" i="2"/>
  <c r="G30" i="2"/>
  <c r="G29" i="2"/>
  <c r="G28" i="2"/>
  <c r="N19" i="2"/>
  <c r="N18" i="2"/>
  <c r="N17" i="2"/>
  <c r="N16" i="2"/>
  <c r="G19" i="2"/>
  <c r="G18" i="2"/>
  <c r="G17" i="2"/>
  <c r="G16" i="2"/>
  <c r="AM6" i="4"/>
  <c r="AL6" i="4"/>
  <c r="AK6" i="4"/>
  <c r="AJ6" i="4"/>
  <c r="AQ6" i="4"/>
  <c r="AP6" i="4"/>
  <c r="AO6" i="4"/>
  <c r="AN6" i="4"/>
  <c r="P6" i="4"/>
  <c r="O6" i="4"/>
  <c r="M6" i="4"/>
  <c r="L6" i="4"/>
  <c r="J6" i="4"/>
  <c r="I6" i="4"/>
  <c r="AM5" i="4"/>
  <c r="AL5" i="4"/>
  <c r="AK5" i="4"/>
  <c r="AJ5" i="4"/>
  <c r="AQ5" i="4"/>
  <c r="AP5" i="4"/>
  <c r="AO5" i="4"/>
  <c r="AN5" i="4"/>
  <c r="P5" i="4"/>
  <c r="O5" i="4"/>
  <c r="M5" i="4"/>
  <c r="L5" i="4"/>
  <c r="J5" i="4"/>
  <c r="I5" i="4"/>
  <c r="P4" i="4"/>
  <c r="O4" i="4"/>
  <c r="M4" i="4"/>
  <c r="L4" i="4"/>
  <c r="J4" i="4"/>
  <c r="I4" i="4"/>
  <c r="AM4" i="4"/>
  <c r="AL4" i="4"/>
  <c r="AK4" i="4"/>
  <c r="AJ4" i="4"/>
  <c r="AQ4" i="4"/>
  <c r="AP4" i="4"/>
  <c r="AO4" i="4"/>
  <c r="AN4" i="4"/>
  <c r="P3" i="4"/>
  <c r="O3" i="4"/>
  <c r="M3" i="4"/>
  <c r="L3" i="4"/>
  <c r="J3" i="4"/>
  <c r="I3" i="4"/>
  <c r="AQ3" i="4"/>
  <c r="AP3" i="4"/>
  <c r="AO3" i="4"/>
  <c r="AN3" i="4"/>
  <c r="AM3" i="4"/>
  <c r="AL3" i="4"/>
  <c r="AK3" i="4"/>
  <c r="AJ3" i="4"/>
  <c r="AA6" i="4"/>
  <c r="AA5" i="4"/>
  <c r="AA4" i="4"/>
  <c r="AA3" i="4"/>
  <c r="X6" i="4"/>
  <c r="X5" i="4"/>
  <c r="X4" i="4"/>
  <c r="W6" i="4"/>
  <c r="W5" i="4"/>
  <c r="W4" i="4"/>
  <c r="W3" i="4"/>
  <c r="X3" i="4"/>
  <c r="A3" i="4"/>
  <c r="B3" i="4"/>
  <c r="C3" i="4"/>
  <c r="D3" i="4"/>
  <c r="E3" i="4"/>
  <c r="H3" i="4"/>
  <c r="F3" i="4" s="1"/>
  <c r="G3" i="4" s="1"/>
  <c r="K3" i="4"/>
  <c r="N3" i="4"/>
  <c r="Q3" i="4"/>
  <c r="R3" i="4"/>
  <c r="S3" i="4"/>
  <c r="T3" i="4"/>
  <c r="U3" i="4"/>
  <c r="V3" i="4"/>
  <c r="Y3" i="4"/>
  <c r="Z3" i="4"/>
  <c r="AE3" i="4"/>
  <c r="AF3" i="4"/>
  <c r="AH3" i="4"/>
  <c r="AI3" i="4"/>
  <c r="A4" i="4"/>
  <c r="B4" i="4"/>
  <c r="C4" i="4"/>
  <c r="D4" i="4"/>
  <c r="E4" i="4"/>
  <c r="H4" i="4"/>
  <c r="F4" i="4" s="1"/>
  <c r="G4" i="4" s="1"/>
  <c r="K4" i="4"/>
  <c r="N4" i="4"/>
  <c r="Q4" i="4"/>
  <c r="R4" i="4"/>
  <c r="S4" i="4"/>
  <c r="T4" i="4"/>
  <c r="U4" i="4"/>
  <c r="V4" i="4"/>
  <c r="Y4" i="4"/>
  <c r="Z4" i="4"/>
  <c r="AF4" i="4"/>
  <c r="AH4" i="4"/>
  <c r="AI4" i="4"/>
  <c r="A5" i="4"/>
  <c r="B5" i="4"/>
  <c r="C5" i="4"/>
  <c r="D5" i="4"/>
  <c r="E5" i="4"/>
  <c r="H5" i="4"/>
  <c r="F5" i="4" s="1"/>
  <c r="G5" i="4" s="1"/>
  <c r="K5" i="4"/>
  <c r="N5" i="4"/>
  <c r="Q5" i="4"/>
  <c r="R5" i="4"/>
  <c r="S5" i="4"/>
  <c r="T5" i="4"/>
  <c r="U5" i="4"/>
  <c r="V5" i="4"/>
  <c r="Y5" i="4"/>
  <c r="Z5" i="4"/>
  <c r="AF5" i="4"/>
  <c r="AH5" i="4"/>
  <c r="AI5" i="4"/>
  <c r="A6" i="4"/>
  <c r="B6" i="4"/>
  <c r="C6" i="4"/>
  <c r="D6" i="4"/>
  <c r="E6" i="4"/>
  <c r="H6" i="4"/>
  <c r="F6" i="4" s="1"/>
  <c r="G6" i="4" s="1"/>
  <c r="K6" i="4"/>
  <c r="N6" i="4"/>
  <c r="Q6" i="4"/>
  <c r="R6" i="4"/>
  <c r="S6" i="4"/>
  <c r="T6" i="4"/>
  <c r="U6" i="4"/>
  <c r="V6" i="4"/>
  <c r="Y6" i="4"/>
  <c r="Z6" i="4"/>
  <c r="AF6" i="4"/>
  <c r="AH6" i="4"/>
  <c r="AI6" i="4"/>
  <c r="B9" i="4"/>
  <c r="C15" i="10"/>
  <c r="J15" i="10"/>
  <c r="C18" i="10"/>
  <c r="J18" i="10"/>
  <c r="B25" i="10"/>
  <c r="G25" i="10"/>
  <c r="J25" i="10"/>
  <c r="P25" i="10"/>
  <c r="S25" i="10"/>
  <c r="B26" i="10"/>
  <c r="B27" i="10"/>
  <c r="G27" i="10"/>
  <c r="J27" i="10"/>
  <c r="P27" i="10"/>
  <c r="S27" i="10"/>
  <c r="B28" i="10"/>
  <c r="B29" i="10"/>
  <c r="G29" i="10"/>
  <c r="J29" i="10"/>
  <c r="P29" i="10"/>
  <c r="S29" i="10"/>
  <c r="B30" i="10"/>
  <c r="B31" i="10"/>
  <c r="G31" i="10"/>
  <c r="J31" i="10"/>
  <c r="P31" i="10"/>
  <c r="S31" i="10"/>
  <c r="B32" i="10"/>
  <c r="B33" i="10"/>
  <c r="G33" i="10"/>
  <c r="J33" i="10"/>
  <c r="P33" i="10"/>
  <c r="S33" i="10"/>
  <c r="B34" i="10"/>
  <c r="B35" i="10"/>
  <c r="G35" i="10"/>
  <c r="J35" i="10"/>
  <c r="P35" i="10"/>
  <c r="S35" i="10"/>
  <c r="B36" i="10"/>
  <c r="B37" i="10"/>
  <c r="G37" i="10"/>
  <c r="J37" i="10"/>
  <c r="P37" i="10"/>
  <c r="S37" i="10"/>
  <c r="B38" i="10"/>
  <c r="B39" i="10"/>
  <c r="G39" i="10"/>
  <c r="J39" i="10"/>
  <c r="P39" i="10"/>
  <c r="S39" i="10"/>
  <c r="B40" i="10"/>
  <c r="B41" i="10"/>
  <c r="G41" i="10"/>
  <c r="J41" i="10"/>
  <c r="P41" i="10"/>
  <c r="S41" i="10"/>
  <c r="B42" i="10"/>
  <c r="B43" i="10"/>
  <c r="G43" i="10"/>
  <c r="J43" i="10"/>
  <c r="P43" i="10"/>
  <c r="S43" i="10"/>
  <c r="B44" i="10"/>
  <c r="C15" i="5"/>
  <c r="J15" i="5"/>
  <c r="C18" i="5"/>
  <c r="J18" i="5"/>
  <c r="B25" i="5"/>
  <c r="G25" i="5"/>
  <c r="J25" i="5"/>
  <c r="P25" i="5"/>
  <c r="S25" i="5"/>
  <c r="B26" i="5"/>
  <c r="B27" i="5"/>
  <c r="G27" i="5"/>
  <c r="J27" i="5"/>
  <c r="P27" i="5"/>
  <c r="S27" i="5"/>
  <c r="B28" i="5"/>
  <c r="B29" i="5"/>
  <c r="G29" i="5"/>
  <c r="J29" i="5"/>
  <c r="P29" i="5"/>
  <c r="S29" i="5"/>
  <c r="B30" i="5"/>
  <c r="B31" i="5"/>
  <c r="G31" i="5"/>
  <c r="J31" i="5"/>
  <c r="P31" i="5"/>
  <c r="S31" i="5"/>
  <c r="B32" i="5"/>
  <c r="B33" i="5"/>
  <c r="G33" i="5"/>
  <c r="J33" i="5"/>
  <c r="P33" i="5"/>
  <c r="S33" i="5"/>
  <c r="B34" i="5"/>
  <c r="B35" i="5"/>
  <c r="G35" i="5"/>
  <c r="J35" i="5"/>
  <c r="P35" i="5"/>
  <c r="S35" i="5"/>
  <c r="B36" i="5"/>
  <c r="B37" i="5"/>
  <c r="G37" i="5"/>
  <c r="J37" i="5"/>
  <c r="P37" i="5"/>
  <c r="S37" i="5"/>
  <c r="B38" i="5"/>
  <c r="B39" i="5"/>
  <c r="G39" i="5"/>
  <c r="J39" i="5"/>
  <c r="P39" i="5"/>
  <c r="S39" i="5"/>
  <c r="B40" i="5"/>
  <c r="B41" i="5"/>
  <c r="G41" i="5"/>
  <c r="J41" i="5"/>
  <c r="P41" i="5"/>
  <c r="S41" i="5"/>
  <c r="B42" i="5"/>
  <c r="B43" i="5"/>
  <c r="G43" i="5"/>
  <c r="J43" i="5"/>
  <c r="P43" i="5"/>
  <c r="S43" i="5"/>
  <c r="B44" i="5"/>
  <c r="B11" i="8"/>
  <c r="C13" i="8"/>
  <c r="C15" i="8"/>
  <c r="C17" i="8"/>
  <c r="B11" i="7"/>
  <c r="C13" i="7"/>
  <c r="C15" i="7"/>
  <c r="C17" i="7"/>
  <c r="B11" i="6"/>
  <c r="C13" i="6"/>
  <c r="C15" i="6"/>
  <c r="C17" i="6"/>
  <c r="B11" i="3"/>
  <c r="C13" i="3"/>
  <c r="C15" i="3"/>
  <c r="C17" i="3"/>
  <c r="D5" i="2"/>
  <c r="E6" i="2"/>
  <c r="P6" i="2"/>
  <c r="F7" i="2"/>
  <c r="H7" i="2"/>
  <c r="G8" i="2"/>
  <c r="L8" i="2"/>
  <c r="P8" i="2"/>
  <c r="B13" i="2"/>
  <c r="B15" i="2"/>
  <c r="G15" i="2"/>
  <c r="L15" i="2"/>
  <c r="P15" i="2"/>
  <c r="B25" i="2"/>
  <c r="B27" i="2"/>
  <c r="G27" i="2"/>
  <c r="L27" i="2"/>
  <c r="P27" i="2"/>
  <c r="B37" i="2"/>
  <c r="B39" i="2"/>
  <c r="G39" i="2"/>
  <c r="L39" i="2"/>
  <c r="P39" i="2"/>
  <c r="B49" i="2"/>
  <c r="B51" i="2"/>
  <c r="G51" i="2"/>
  <c r="L51" i="2"/>
  <c r="P51" i="2"/>
  <c r="P57" i="2"/>
  <c r="E6" i="5" s="1"/>
  <c r="A58" i="2"/>
  <c r="D58" i="2"/>
  <c r="N60" i="2"/>
  <c r="O60" i="2"/>
  <c r="E6" i="10" l="1"/>
</calcChain>
</file>

<file path=xl/sharedStrings.xml><?xml version="1.0" encoding="utf-8"?>
<sst xmlns="http://schemas.openxmlformats.org/spreadsheetml/2006/main" count="879" uniqueCount="322">
  <si>
    <t>参加部門</t>
    <rPh sb="0" eb="2">
      <t>サンカ</t>
    </rPh>
    <rPh sb="2" eb="4">
      <t>ブモン</t>
    </rPh>
    <phoneticPr fontId="1"/>
  </si>
  <si>
    <t>団体名</t>
    <rPh sb="0" eb="3">
      <t>ダンタイメイ</t>
    </rPh>
    <phoneticPr fontId="1"/>
  </si>
  <si>
    <t>団体住所</t>
    <rPh sb="0" eb="2">
      <t>ダンタイ</t>
    </rPh>
    <rPh sb="2" eb="4">
      <t>ジュウショ</t>
    </rPh>
    <phoneticPr fontId="1"/>
  </si>
  <si>
    <t>担当者連絡先</t>
    <rPh sb="0" eb="3">
      <t>タントウシャ</t>
    </rPh>
    <rPh sb="3" eb="6">
      <t>レンラクサキ</t>
    </rPh>
    <phoneticPr fontId="1"/>
  </si>
  <si>
    <t>〒</t>
    <phoneticPr fontId="1"/>
  </si>
  <si>
    <t>日本語</t>
    <rPh sb="0" eb="3">
      <t>ニホンゴ</t>
    </rPh>
    <phoneticPr fontId="1"/>
  </si>
  <si>
    <t>原語</t>
    <rPh sb="0" eb="2">
      <t>ゲンゴ</t>
    </rPh>
    <phoneticPr fontId="1"/>
  </si>
  <si>
    <t>［作曲者名］</t>
    <rPh sb="1" eb="4">
      <t>サッキョクシャ</t>
    </rPh>
    <rPh sb="4" eb="5">
      <t>メイ</t>
    </rPh>
    <phoneticPr fontId="1"/>
  </si>
  <si>
    <t>団体長氏名</t>
    <rPh sb="0" eb="3">
      <t>ダンタイチョウ</t>
    </rPh>
    <rPh sb="3" eb="5">
      <t>シメイ</t>
    </rPh>
    <phoneticPr fontId="1"/>
  </si>
  <si>
    <t>印</t>
    <rPh sb="0" eb="1">
      <t>イン</t>
    </rPh>
    <phoneticPr fontId="1"/>
  </si>
  <si>
    <t>［編曲者名］</t>
    <rPh sb="1" eb="4">
      <t>ヘンキョクシャ</t>
    </rPh>
    <rPh sb="4" eb="5">
      <t>メイ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</si>
  <si>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</si>
  <si>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団 体 住 所</t>
    <rPh sb="0" eb="1">
      <t>ダン</t>
    </rPh>
    <rPh sb="2" eb="3">
      <t>カラダ</t>
    </rPh>
    <rPh sb="4" eb="5">
      <t>ジュウ</t>
    </rPh>
    <rPh sb="6" eb="7">
      <t>ショ</t>
    </rPh>
    <phoneticPr fontId="1"/>
  </si>
  <si>
    <t>団  体  名</t>
    <rPh sb="0" eb="1">
      <t>ダン</t>
    </rPh>
    <rPh sb="3" eb="4">
      <t>カラダ</t>
    </rPh>
    <rPh sb="6" eb="7">
      <t>メイ</t>
    </rPh>
    <phoneticPr fontId="1"/>
  </si>
  <si>
    <t>氏名</t>
    <rPh sb="0" eb="2">
      <t>シメイ</t>
    </rPh>
    <phoneticPr fontId="1"/>
  </si>
  <si>
    <t>FAX</t>
    <phoneticPr fontId="1"/>
  </si>
  <si>
    <t>TEL</t>
    <phoneticPr fontId="1"/>
  </si>
  <si>
    <t>郵便番号</t>
    <rPh sb="0" eb="2">
      <t>ユウビン</t>
    </rPh>
    <rPh sb="2" eb="4">
      <t>バンゴウ</t>
    </rPh>
    <phoneticPr fontId="1"/>
  </si>
  <si>
    <t>曲名</t>
    <rPh sb="0" eb="2">
      <t>キョクメイ</t>
    </rPh>
    <phoneticPr fontId="1"/>
  </si>
  <si>
    <t>作曲者名</t>
    <rPh sb="0" eb="3">
      <t>サッキョクシャ</t>
    </rPh>
    <rPh sb="3" eb="4">
      <t>メイ</t>
    </rPh>
    <phoneticPr fontId="1"/>
  </si>
  <si>
    <t>編曲者名</t>
    <rPh sb="0" eb="3">
      <t>ヘンキョクシャ</t>
    </rPh>
    <rPh sb="3" eb="4">
      <t>メイ</t>
    </rPh>
    <phoneticPr fontId="1"/>
  </si>
  <si>
    <t>※市町村名から</t>
    <rPh sb="1" eb="5">
      <t>シチョウソンメイ</t>
    </rPh>
    <phoneticPr fontId="1"/>
  </si>
  <si>
    <t>未出版の場合の許諾先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</si>
  <si>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</si>
  <si>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</si>
  <si>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FAX</t>
    <phoneticPr fontId="1"/>
  </si>
  <si>
    <t>団体長名</t>
    <rPh sb="0" eb="2">
      <t>ダンタイ</t>
    </rPh>
    <rPh sb="2" eb="3">
      <t>チョウ</t>
    </rPh>
    <rPh sb="3" eb="4">
      <t>メイ</t>
    </rPh>
    <phoneticPr fontId="1"/>
  </si>
  <si>
    <t>職</t>
    <rPh sb="0" eb="1">
      <t>ショク</t>
    </rPh>
    <phoneticPr fontId="1"/>
  </si>
  <si>
    <t>※校長・団体長・団長など</t>
    <rPh sb="1" eb="3">
      <t>コウチョウ</t>
    </rPh>
    <rPh sb="4" eb="7">
      <t>ダンタイチョウ</t>
    </rPh>
    <rPh sb="8" eb="10">
      <t>ダンチョウ</t>
    </rPh>
    <phoneticPr fontId="1"/>
  </si>
  <si>
    <t>※ 選択して下さい</t>
    <rPh sb="2" eb="4">
      <t>センタク</t>
    </rPh>
    <rPh sb="6" eb="7">
      <t>クダ</t>
    </rPh>
    <phoneticPr fontId="1"/>
  </si>
  <si>
    <t>市販譜</t>
    <rPh sb="0" eb="2">
      <t>シハン</t>
    </rPh>
    <rPh sb="2" eb="3">
      <t>フ</t>
    </rPh>
    <phoneticPr fontId="1"/>
  </si>
  <si>
    <t>未出版</t>
    <rPh sb="0" eb="1">
      <t>ミ</t>
    </rPh>
    <rPh sb="1" eb="3">
      <t>シュッパン</t>
    </rPh>
    <phoneticPr fontId="1"/>
  </si>
  <si>
    <t>※組曲の場合、演奏する楽章まで正確に記入して下さい。</t>
    <rPh sb="18" eb="20">
      <t>キニュウ</t>
    </rPh>
    <rPh sb="22" eb="23">
      <t>クダ</t>
    </rPh>
    <phoneticPr fontId="1"/>
  </si>
  <si>
    <t>演奏時間</t>
    <rPh sb="0" eb="2">
      <t>エンソウ</t>
    </rPh>
    <rPh sb="2" eb="4">
      <t>ジカン</t>
    </rPh>
    <phoneticPr fontId="1"/>
  </si>
  <si>
    <t>出版社</t>
    <rPh sb="0" eb="3">
      <t>シュッパンシャ</t>
    </rPh>
    <phoneticPr fontId="1"/>
  </si>
  <si>
    <t>編曲者</t>
    <rPh sb="0" eb="3">
      <t>ヘンキョクシャ</t>
    </rPh>
    <phoneticPr fontId="1"/>
  </si>
  <si>
    <t>作曲者</t>
    <rPh sb="0" eb="3">
      <t>サッキョクシャ</t>
    </rPh>
    <phoneticPr fontId="1"/>
  </si>
  <si>
    <t>入力はここまでです。もう一度、不備がないかご確認下さい。</t>
    <rPh sb="0" eb="2">
      <t>ニュウリョク</t>
    </rPh>
    <rPh sb="12" eb="14">
      <t>イチド</t>
    </rPh>
    <rPh sb="15" eb="17">
      <t>フビ</t>
    </rPh>
    <rPh sb="22" eb="24">
      <t>カクニン</t>
    </rPh>
    <rPh sb="24" eb="25">
      <t>クダ</t>
    </rPh>
    <phoneticPr fontId="1"/>
  </si>
  <si>
    <t>　「入力はここまでです」と表示される箇所まで、※印の説明に従って、正しく入力をして下さい。</t>
    <rPh sb="2" eb="4">
      <t>ニュウリョク</t>
    </rPh>
    <rPh sb="13" eb="15">
      <t>ヒョウジ</t>
    </rPh>
    <rPh sb="18" eb="20">
      <t>カショ</t>
    </rPh>
    <rPh sb="24" eb="25">
      <t>シルシ</t>
    </rPh>
    <rPh sb="26" eb="28">
      <t>セツメイ</t>
    </rPh>
    <rPh sb="29" eb="30">
      <t>シタガ</t>
    </rPh>
    <rPh sb="33" eb="34">
      <t>タダ</t>
    </rPh>
    <rPh sb="36" eb="38">
      <t>ニュウリョク</t>
    </rPh>
    <rPh sb="41" eb="42">
      <t>クダ</t>
    </rPh>
    <phoneticPr fontId="1"/>
  </si>
  <si>
    <t>なお、大会申込みについては、次の①②のどちらも必要です。</t>
    <rPh sb="3" eb="5">
      <t>タイカイ</t>
    </rPh>
    <rPh sb="5" eb="7">
      <t>モウシコ</t>
    </rPh>
    <rPh sb="14" eb="15">
      <t>ツギ</t>
    </rPh>
    <rPh sb="23" eb="25">
      <t>ヒツヨウ</t>
    </rPh>
    <phoneticPr fontId="1"/>
  </si>
  <si>
    <t>　　①　メールでの提出　　</t>
    <phoneticPr fontId="1"/>
  </si>
  <si>
    <t>　　②　関係書類の郵送　　</t>
    <rPh sb="4" eb="6">
      <t>カンケイ</t>
    </rPh>
    <rPh sb="6" eb="8">
      <t>ショルイ</t>
    </rPh>
    <rPh sb="9" eb="11">
      <t>ユウソウ</t>
    </rPh>
    <phoneticPr fontId="1"/>
  </si>
  <si>
    <t>ステージ配置図</t>
    <rPh sb="4" eb="7">
      <t>ハイチズ</t>
    </rPh>
    <phoneticPr fontId="1"/>
  </si>
  <si>
    <t>譜面台の本数</t>
    <rPh sb="0" eb="3">
      <t>フメンダイ</t>
    </rPh>
    <rPh sb="4" eb="6">
      <t>ホンスウ</t>
    </rPh>
    <phoneticPr fontId="1"/>
  </si>
  <si>
    <t>椅子の脚数
（ピアノ椅子を除く）</t>
    <rPh sb="0" eb="2">
      <t>イス</t>
    </rPh>
    <rPh sb="3" eb="5">
      <t>キャクスウ</t>
    </rPh>
    <rPh sb="10" eb="12">
      <t>イス</t>
    </rPh>
    <rPh sb="13" eb="14">
      <t>ノゾ</t>
    </rPh>
    <phoneticPr fontId="1"/>
  </si>
  <si>
    <t>本</t>
    <rPh sb="0" eb="1">
      <t>ホン</t>
    </rPh>
    <phoneticPr fontId="1"/>
  </si>
  <si>
    <t>脚</t>
    <rPh sb="0" eb="1">
      <t>キャク</t>
    </rPh>
    <phoneticPr fontId="1"/>
  </si>
  <si>
    <t>電源ドラムの使用</t>
    <rPh sb="0" eb="2">
      <t>デンゲン</t>
    </rPh>
    <rPh sb="6" eb="8">
      <t>シヨウ</t>
    </rPh>
    <phoneticPr fontId="1"/>
  </si>
  <si>
    <t>団　　体　　名</t>
    <rPh sb="0" eb="1">
      <t>ダン</t>
    </rPh>
    <rPh sb="3" eb="4">
      <t>カラダ</t>
    </rPh>
    <rPh sb="6" eb="7">
      <t>メイ</t>
    </rPh>
    <phoneticPr fontId="1"/>
  </si>
  <si>
    <t>様式２</t>
    <rPh sb="0" eb="2">
      <t>ヨウシキ</t>
    </rPh>
    <phoneticPr fontId="1"/>
  </si>
  <si>
    <t xml:space="preserve"> 出演順</t>
    <rPh sb="1" eb="4">
      <t>シュツエンジュン</t>
    </rPh>
    <phoneticPr fontId="1"/>
  </si>
  <si>
    <t>有　・　無</t>
    <rPh sb="0" eb="1">
      <t>アリ</t>
    </rPh>
    <rPh sb="4" eb="5">
      <t>ム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</si>
  <si>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</si>
  <si>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</si>
  <si>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　ステージ配置図は、このまま印刷して、手書きで記入することができます。</t>
    <rPh sb="5" eb="8">
      <t>ハイチズ</t>
    </rPh>
    <rPh sb="14" eb="16">
      <t>インサツ</t>
    </rPh>
    <rPh sb="19" eb="21">
      <t>テガ</t>
    </rPh>
    <rPh sb="23" eb="25">
      <t>キニュウ</t>
    </rPh>
    <phoneticPr fontId="1"/>
  </si>
  <si>
    <t>このシートに、入力する必要はありません。入力シートに入力すると、自動的に作成されます。</t>
    <rPh sb="7" eb="9">
      <t>ニュウリョク</t>
    </rPh>
    <rPh sb="11" eb="13">
      <t>ヒツヨウ</t>
    </rPh>
    <rPh sb="20" eb="22">
      <t>ニュウリョク</t>
    </rPh>
    <rPh sb="26" eb="28">
      <t>ニュウリョク</t>
    </rPh>
    <rPh sb="32" eb="35">
      <t>ジドウテキ</t>
    </rPh>
    <rPh sb="36" eb="38">
      <t>サクセイ</t>
    </rPh>
    <phoneticPr fontId="1"/>
  </si>
  <si>
    <t>プログラム作成等の際は、ここに入力されたデータをそのまま利用しますので、正確な入力をお願いします。</t>
    <rPh sb="5" eb="7">
      <t>サクセイ</t>
    </rPh>
    <rPh sb="7" eb="8">
      <t>トウ</t>
    </rPh>
    <rPh sb="9" eb="10">
      <t>サイ</t>
    </rPh>
    <rPh sb="15" eb="17">
      <t>ニュウリョク</t>
    </rPh>
    <rPh sb="28" eb="30">
      <t>リヨウ</t>
    </rPh>
    <rPh sb="36" eb="38">
      <t>セイカク</t>
    </rPh>
    <rPh sb="39" eb="41">
      <t>ニュウリョク</t>
    </rPh>
    <rPh sb="43" eb="44">
      <t>ネガ</t>
    </rPh>
    <phoneticPr fontId="1"/>
  </si>
  <si>
    <t>事務処理用</t>
    <rPh sb="0" eb="2">
      <t>ジム</t>
    </rPh>
    <rPh sb="2" eb="5">
      <t>ショリヨウ</t>
    </rPh>
    <phoneticPr fontId="1"/>
  </si>
  <si>
    <t>Ｎｏ</t>
    <phoneticPr fontId="1"/>
  </si>
  <si>
    <t>部門</t>
    <rPh sb="0" eb="2">
      <t>ブモン</t>
    </rPh>
    <phoneticPr fontId="1"/>
  </si>
  <si>
    <t>作曲者名　日本語</t>
    <rPh sb="0" eb="3">
      <t>サッキョクシャ</t>
    </rPh>
    <rPh sb="3" eb="4">
      <t>メイ</t>
    </rPh>
    <rPh sb="5" eb="8">
      <t>ニホンゴ</t>
    </rPh>
    <phoneticPr fontId="1"/>
  </si>
  <si>
    <t>作曲者名　原語</t>
    <rPh sb="0" eb="3">
      <t>サッキョクシャ</t>
    </rPh>
    <rPh sb="3" eb="4">
      <t>メイ</t>
    </rPh>
    <rPh sb="5" eb="7">
      <t>ゲンゴ</t>
    </rPh>
    <phoneticPr fontId="1"/>
  </si>
  <si>
    <t>編曲者名　日本語</t>
    <rPh sb="0" eb="3">
      <t>ヘンキョクシャ</t>
    </rPh>
    <rPh sb="3" eb="4">
      <t>メイ</t>
    </rPh>
    <rPh sb="5" eb="8">
      <t>ニホンゴ</t>
    </rPh>
    <phoneticPr fontId="1"/>
  </si>
  <si>
    <t>編曲者名　原語</t>
    <rPh sb="0" eb="3">
      <t>ヘンキョクシャ</t>
    </rPh>
    <rPh sb="3" eb="4">
      <t>メイ</t>
    </rPh>
    <rPh sb="5" eb="7">
      <t>ゲンゴ</t>
    </rPh>
    <phoneticPr fontId="1"/>
  </si>
  <si>
    <t>楽譜</t>
    <rPh sb="0" eb="2">
      <t>ガクフ</t>
    </rPh>
    <phoneticPr fontId="1"/>
  </si>
  <si>
    <t>出版社名</t>
    <rPh sb="0" eb="4">
      <t>シュッパンシャメイ</t>
    </rPh>
    <phoneticPr fontId="1"/>
  </si>
  <si>
    <t>許諾先</t>
    <rPh sb="0" eb="2">
      <t>キョダク</t>
    </rPh>
    <rPh sb="2" eb="3">
      <t>サキ</t>
    </rPh>
    <phoneticPr fontId="1"/>
  </si>
  <si>
    <t>＊太線の枠内のみ記入してください。</t>
    <rPh sb="1" eb="3">
      <t>フトセン</t>
    </rPh>
    <rPh sb="4" eb="6">
      <t>ワクナイ</t>
    </rPh>
    <rPh sb="8" eb="10">
      <t>キニュウ</t>
    </rPh>
    <phoneticPr fontId="1"/>
  </si>
  <si>
    <t>No,　  /</t>
    <phoneticPr fontId="1"/>
  </si>
  <si>
    <t>提出日</t>
    <rPh sb="0" eb="3">
      <t>テイシュツビ</t>
    </rPh>
    <phoneticPr fontId="1"/>
  </si>
  <si>
    <t>　　　　演　奏　利　用　明　細　書</t>
    <rPh sb="4" eb="7">
      <t>エンソウ</t>
    </rPh>
    <rPh sb="8" eb="11">
      <t>リヨウ</t>
    </rPh>
    <rPh sb="12" eb="17">
      <t>メイサイショ</t>
    </rPh>
    <phoneticPr fontId="1"/>
  </si>
  <si>
    <t>催物名</t>
    <rPh sb="0" eb="2">
      <t>モヨオシモノ</t>
    </rPh>
    <rPh sb="2" eb="3">
      <t>メイ</t>
    </rPh>
    <phoneticPr fontId="1"/>
  </si>
  <si>
    <t>会場名</t>
    <rPh sb="0" eb="2">
      <t>カイジョウ</t>
    </rPh>
    <rPh sb="2" eb="3">
      <t>メイ</t>
    </rPh>
    <phoneticPr fontId="1"/>
  </si>
  <si>
    <t>公演回数</t>
    <rPh sb="0" eb="2">
      <t>コウエン</t>
    </rPh>
    <rPh sb="2" eb="4">
      <t>カイスウ</t>
    </rPh>
    <phoneticPr fontId="1"/>
  </si>
  <si>
    <t>１回</t>
    <rPh sb="1" eb="2">
      <t>カイ</t>
    </rPh>
    <phoneticPr fontId="1"/>
  </si>
  <si>
    <t>平均入場料</t>
    <rPh sb="0" eb="2">
      <t>ヘイキン</t>
    </rPh>
    <rPh sb="2" eb="5">
      <t>ニュウジョウリョウ</t>
    </rPh>
    <phoneticPr fontId="1"/>
  </si>
  <si>
    <t>レコード</t>
    <phoneticPr fontId="1"/>
  </si>
  <si>
    <t>公演所要時間</t>
    <rPh sb="0" eb="2">
      <t>コウエン</t>
    </rPh>
    <rPh sb="2" eb="6">
      <t>ショヨウジカン</t>
    </rPh>
    <phoneticPr fontId="1"/>
  </si>
  <si>
    <t>分</t>
    <rPh sb="0" eb="1">
      <t>フン</t>
    </rPh>
    <phoneticPr fontId="1"/>
  </si>
  <si>
    <t>開催日</t>
    <rPh sb="0" eb="3">
      <t>カイサイビ</t>
    </rPh>
    <phoneticPr fontId="1"/>
  </si>
  <si>
    <t>日間</t>
    <rPh sb="0" eb="2">
      <t>ニチカン</t>
    </rPh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</si>
  <si>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</si>
  <si>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会場の定員数</t>
    <rPh sb="0" eb="2">
      <t>カイジョウ</t>
    </rPh>
    <rPh sb="3" eb="6">
      <t>テイインスウ</t>
    </rPh>
    <phoneticPr fontId="1"/>
  </si>
  <si>
    <t>適</t>
    <rPh sb="0" eb="1">
      <t>テキ</t>
    </rPh>
    <phoneticPr fontId="1"/>
  </si>
  <si>
    <t xml:space="preserve">  ※記入上のご注意  </t>
    <rPh sb="3" eb="5">
      <t>キニュウ</t>
    </rPh>
    <rPh sb="5" eb="6">
      <t>ジョウ</t>
    </rPh>
    <rPh sb="8" eb="10">
      <t>チュウイ</t>
    </rPh>
    <phoneticPr fontId="1"/>
  </si>
  <si>
    <t>団体名</t>
    <rPh sb="0" eb="2">
      <t>ダンタイ</t>
    </rPh>
    <rPh sb="2" eb="3">
      <t>メイ</t>
    </rPh>
    <phoneticPr fontId="1"/>
  </si>
  <si>
    <t xml:space="preserve">  １．太枠のなかのみご記入下さい。</t>
    <rPh sb="4" eb="6">
      <t>フトワク</t>
    </rPh>
    <rPh sb="12" eb="14">
      <t>キニュウ</t>
    </rPh>
    <rPh sb="14" eb="15">
      <t>クダ</t>
    </rPh>
    <phoneticPr fontId="1"/>
  </si>
  <si>
    <t xml:space="preserve">  ２．曲名は原題を、人名はフルネーム（外国人はｱﾙﾌｧﾍﾞｯﾄ）をご記入下さい。</t>
    <rPh sb="4" eb="5">
      <t>キョク</t>
    </rPh>
    <rPh sb="5" eb="6">
      <t>メイ</t>
    </rPh>
    <rPh sb="7" eb="9">
      <t>ゲンダイ</t>
    </rPh>
    <rPh sb="11" eb="13">
      <t>ジンメイ</t>
    </rPh>
    <rPh sb="20" eb="23">
      <t>ガイコクジン</t>
    </rPh>
    <rPh sb="35" eb="37">
      <t>キニュウ</t>
    </rPh>
    <rPh sb="37" eb="38">
      <t>クダ</t>
    </rPh>
    <phoneticPr fontId="1"/>
  </si>
  <si>
    <t>担当者名</t>
    <rPh sb="0" eb="3">
      <t>タントウシャ</t>
    </rPh>
    <rPh sb="3" eb="4">
      <t>メイ</t>
    </rPh>
    <phoneticPr fontId="1"/>
  </si>
  <si>
    <t xml:space="preserve">  ３．メドレー曲は、含まれている1曲ごとに曲名・作曲者・編曲者等をご記入下さい。</t>
    <rPh sb="8" eb="9">
      <t>キョク</t>
    </rPh>
    <rPh sb="11" eb="12">
      <t>フク</t>
    </rPh>
    <rPh sb="18" eb="19">
      <t>キョク</t>
    </rPh>
    <rPh sb="22" eb="24">
      <t>キョクメイ</t>
    </rPh>
    <rPh sb="25" eb="27">
      <t>サッキョクシャ</t>
    </rPh>
    <rPh sb="27" eb="28">
      <t>シャ</t>
    </rPh>
    <rPh sb="29" eb="31">
      <t>ヘンキョク</t>
    </rPh>
    <rPh sb="31" eb="32">
      <t>シャ</t>
    </rPh>
    <rPh sb="32" eb="33">
      <t>トウ</t>
    </rPh>
    <rPh sb="35" eb="37">
      <t>キニュウ</t>
    </rPh>
    <rPh sb="37" eb="38">
      <t>クダ</t>
    </rPh>
    <phoneticPr fontId="1"/>
  </si>
  <si>
    <t xml:space="preserve">  ４．組曲を全曲利用する場合は、〝全曲〟とご記入下さい。</t>
    <rPh sb="4" eb="6">
      <t>クミキョク</t>
    </rPh>
    <rPh sb="7" eb="9">
      <t>ゼンキョク</t>
    </rPh>
    <rPh sb="9" eb="11">
      <t>リヨウ</t>
    </rPh>
    <rPh sb="13" eb="15">
      <t>バアイ</t>
    </rPh>
    <rPh sb="18" eb="20">
      <t>ゼンキョク</t>
    </rPh>
    <rPh sb="23" eb="25">
      <t>キニュウ</t>
    </rPh>
    <rPh sb="25" eb="26">
      <t>クダ</t>
    </rPh>
    <phoneticPr fontId="1"/>
  </si>
  <si>
    <t xml:space="preserve">  ５．組曲を抜粋利用する場合は、１曲ごとに曲名・作曲者・編曲者等をご記入下さい。</t>
    <rPh sb="4" eb="6">
      <t>クミキョク</t>
    </rPh>
    <rPh sb="7" eb="9">
      <t>バッスイ</t>
    </rPh>
    <rPh sb="9" eb="11">
      <t>リヨウ</t>
    </rPh>
    <rPh sb="13" eb="15">
      <t>バアイ</t>
    </rPh>
    <rPh sb="18" eb="19">
      <t>キョク</t>
    </rPh>
    <phoneticPr fontId="1"/>
  </si>
  <si>
    <t>演奏曲目</t>
    <rPh sb="0" eb="2">
      <t>エンソウ</t>
    </rPh>
    <rPh sb="2" eb="4">
      <t>キョクモク</t>
    </rPh>
    <phoneticPr fontId="1"/>
  </si>
  <si>
    <t>作曲者</t>
    <phoneticPr fontId="1"/>
  </si>
  <si>
    <t>編曲者</t>
    <rPh sb="0" eb="1">
      <t>ヘン</t>
    </rPh>
    <rPh sb="1" eb="2">
      <t>キョク</t>
    </rPh>
    <rPh sb="2" eb="3">
      <t>シャ</t>
    </rPh>
    <phoneticPr fontId="1"/>
  </si>
  <si>
    <t>出版者名</t>
    <rPh sb="0" eb="3">
      <t>シュッパンシャ</t>
    </rPh>
    <rPh sb="3" eb="4">
      <t>メイ</t>
    </rPh>
    <phoneticPr fontId="1"/>
  </si>
  <si>
    <t>演奏
時間</t>
    <rPh sb="0" eb="2">
      <t>エンソウ</t>
    </rPh>
    <rPh sb="3" eb="5">
      <t>ジカン</t>
    </rPh>
    <phoneticPr fontId="1"/>
  </si>
  <si>
    <t>演奏
回数</t>
    <rPh sb="0" eb="2">
      <t>エンソウ</t>
    </rPh>
    <rPh sb="3" eb="5">
      <t>カイスウ</t>
    </rPh>
    <phoneticPr fontId="1"/>
  </si>
  <si>
    <t>純軽</t>
    <rPh sb="0" eb="1">
      <t>ジュンケイ</t>
    </rPh>
    <rPh sb="1" eb="2">
      <t>ケイ</t>
    </rPh>
    <phoneticPr fontId="1"/>
  </si>
  <si>
    <t>使　用　料
（作品バリュー）</t>
    <rPh sb="0" eb="5">
      <t>シヨウリョウ</t>
    </rPh>
    <rPh sb="7" eb="9">
      <t>サクヒン</t>
    </rPh>
    <phoneticPr fontId="1"/>
  </si>
  <si>
    <t>作品コード</t>
    <rPh sb="0" eb="2">
      <t>サクヒン</t>
    </rPh>
    <phoneticPr fontId="1"/>
  </si>
  <si>
    <t>（作品バリュー）</t>
    <rPh sb="1" eb="3">
      <t>サクヒン</t>
    </rPh>
    <phoneticPr fontId="1"/>
  </si>
  <si>
    <t>Ｓ純</t>
    <rPh sb="1" eb="2">
      <t>ジュン</t>
    </rPh>
    <phoneticPr fontId="1"/>
  </si>
  <si>
    <t>･軽</t>
    <rPh sb="1" eb="2">
      <t>カル</t>
    </rPh>
    <phoneticPr fontId="1"/>
  </si>
  <si>
    <t>Ｎ・Ｍ･･･当協会管理外　　Ｐ・Ｄ･･･著作権消滅</t>
    <rPh sb="6" eb="9">
      <t>トウキョウカイ</t>
    </rPh>
    <rPh sb="9" eb="12">
      <t>カンリガイ</t>
    </rPh>
    <rPh sb="20" eb="23">
      <t>チョサクケン</t>
    </rPh>
    <rPh sb="23" eb="25">
      <t>ショウメツ</t>
    </rPh>
    <phoneticPr fontId="1"/>
  </si>
  <si>
    <t>小計</t>
    <rPh sb="0" eb="2">
      <t>ショウケイ</t>
    </rPh>
    <phoneticPr fontId="1"/>
  </si>
  <si>
    <t>請求日</t>
    <rPh sb="0" eb="3">
      <t>セイキュウビ</t>
    </rPh>
    <phoneticPr fontId="1"/>
  </si>
  <si>
    <t>消費税相当額</t>
    <rPh sb="0" eb="3">
      <t>ショウヒゼイ</t>
    </rPh>
    <rPh sb="3" eb="6">
      <t>ソウトウガク</t>
    </rPh>
    <phoneticPr fontId="1"/>
  </si>
  <si>
    <t>請求書番号</t>
    <rPh sb="0" eb="3">
      <t>セイキュウショ</t>
    </rPh>
    <rPh sb="3" eb="5">
      <t>バンゴウ</t>
    </rPh>
    <phoneticPr fontId="1"/>
  </si>
  <si>
    <t xml:space="preserve"> ＪＡＳＲＡＣ提出用</t>
    <rPh sb="7" eb="10">
      <t>テイシュツヨウ</t>
    </rPh>
    <phoneticPr fontId="1"/>
  </si>
  <si>
    <t>種目
規定区分</t>
    <rPh sb="0" eb="2">
      <t>シュモク</t>
    </rPh>
    <rPh sb="3" eb="5">
      <t>キテイ</t>
    </rPh>
    <rPh sb="5" eb="7">
      <t>クブン</t>
    </rPh>
    <phoneticPr fontId="1"/>
  </si>
  <si>
    <t>Ａ</t>
    <phoneticPr fontId="1"/>
  </si>
  <si>
    <t>合計</t>
    <rPh sb="0" eb="2">
      <t>ゴウケイ</t>
    </rPh>
    <phoneticPr fontId="1"/>
  </si>
  <si>
    <t>1
回</t>
    <rPh sb="2" eb="3">
      <t>カイ</t>
    </rPh>
    <phoneticPr fontId="1"/>
  </si>
  <si>
    <t>分</t>
    <phoneticPr fontId="2"/>
  </si>
  <si>
    <t>ステージ配置図　・　演奏利用明細書</t>
    <rPh sb="10" eb="12">
      <t>エンソウ</t>
    </rPh>
    <rPh sb="12" eb="14">
      <t>リヨウ</t>
    </rPh>
    <rPh sb="14" eb="17">
      <t>メイサイショ</t>
    </rPh>
    <phoneticPr fontId="1"/>
  </si>
  <si>
    <t>このシートに、入力する必要はありません。入力シートに入力すると、自動的に作成されます。このまま印刷できます。</t>
    <rPh sb="7" eb="9">
      <t>ニュウリョク</t>
    </rPh>
    <rPh sb="11" eb="13">
      <t>ヒツヨウ</t>
    </rPh>
    <rPh sb="20" eb="22">
      <t>ニュウリョク</t>
    </rPh>
    <rPh sb="26" eb="28">
      <t>ニュウリョク</t>
    </rPh>
    <rPh sb="32" eb="35">
      <t>ジドウテキ</t>
    </rPh>
    <rPh sb="36" eb="38">
      <t>サクセイ</t>
    </rPh>
    <rPh sb="47" eb="49">
      <t>インサツ</t>
    </rPh>
    <phoneticPr fontId="2"/>
  </si>
  <si>
    <t>［曲　名］</t>
    <rPh sb="1" eb="2">
      <t>キョク</t>
    </rPh>
    <rPh sb="3" eb="4">
      <t>メイ</t>
    </rPh>
    <phoneticPr fontId="1"/>
  </si>
  <si>
    <t>メールアドレス</t>
    <phoneticPr fontId="1"/>
  </si>
  <si>
    <t>連絡担当者</t>
    <rPh sb="0" eb="2">
      <t>レンラク</t>
    </rPh>
    <rPh sb="2" eb="5">
      <t>タントウシャ</t>
    </rPh>
    <phoneticPr fontId="1"/>
  </si>
  <si>
    <t>メール</t>
    <phoneticPr fontId="1"/>
  </si>
  <si>
    <t>TEL</t>
    <phoneticPr fontId="1"/>
  </si>
  <si>
    <t>※半角で入力。076-444-1111のように、「-」を入れる。</t>
    <phoneticPr fontId="1"/>
  </si>
  <si>
    <t>※半角で入力。076-444-1112のように、「-」を入れる。</t>
    <phoneticPr fontId="1"/>
  </si>
  <si>
    <t>様式３</t>
    <rPh sb="0" eb="2">
      <t>ヨウシキ</t>
    </rPh>
    <phoneticPr fontId="2"/>
  </si>
  <si>
    <t>※半角で入力。930-1112のように、「-」を入れる。</t>
    <rPh sb="1" eb="3">
      <t>ハンカク</t>
    </rPh>
    <rPh sb="4" eb="6">
      <t>ニュウリョク</t>
    </rPh>
    <phoneticPr fontId="1"/>
  </si>
  <si>
    <t>※楽譜種類に応じて、どちらかを記入</t>
    <rPh sb="1" eb="3">
      <t>ガクフ</t>
    </rPh>
    <rPh sb="3" eb="5">
      <t>シュルイ</t>
    </rPh>
    <rPh sb="6" eb="7">
      <t>オウ</t>
    </rPh>
    <rPh sb="15" eb="17">
      <t>キニュウ</t>
    </rPh>
    <phoneticPr fontId="1"/>
  </si>
  <si>
    <t>備考</t>
    <rPh sb="0" eb="2">
      <t>ビコウ</t>
    </rPh>
    <phoneticPr fontId="1"/>
  </si>
  <si>
    <t>編　成</t>
    <rPh sb="0" eb="1">
      <t>ヘン</t>
    </rPh>
    <rPh sb="2" eb="3">
      <t>シゲル</t>
    </rPh>
    <phoneticPr fontId="1"/>
  </si>
  <si>
    <t>演奏曲</t>
    <rPh sb="0" eb="2">
      <t>エンソウ</t>
    </rPh>
    <rPh sb="2" eb="3">
      <t>キョク</t>
    </rPh>
    <phoneticPr fontId="1"/>
  </si>
  <si>
    <t>　　※詳細は、実施要項を参照され、期間･期限厳守で申し込みをお願いします。</t>
    <rPh sb="3" eb="5">
      <t>ショウサイ</t>
    </rPh>
    <rPh sb="7" eb="9">
      <t>ジッシ</t>
    </rPh>
    <rPh sb="9" eb="11">
      <t>ヨウコウ</t>
    </rPh>
    <rPh sb="12" eb="14">
      <t>サンショウ</t>
    </rPh>
    <rPh sb="17" eb="19">
      <t>キカン</t>
    </rPh>
    <rPh sb="20" eb="22">
      <t>キゲン</t>
    </rPh>
    <rPh sb="22" eb="24">
      <t>ゲンシュ</t>
    </rPh>
    <rPh sb="25" eb="26">
      <t>モウ</t>
    </rPh>
    <rPh sb="27" eb="28">
      <t>コ</t>
    </rPh>
    <rPh sb="31" eb="32">
      <t>ネガ</t>
    </rPh>
    <phoneticPr fontId="1"/>
  </si>
  <si>
    <t>パート</t>
    <phoneticPr fontId="1"/>
  </si>
  <si>
    <t>出演者名</t>
    <rPh sb="3" eb="4">
      <t>メイ</t>
    </rPh>
    <phoneticPr fontId="1"/>
  </si>
  <si>
    <t>フルート</t>
    <phoneticPr fontId="1"/>
  </si>
  <si>
    <t>クラリネット</t>
    <phoneticPr fontId="1"/>
  </si>
  <si>
    <t>サクソフォン</t>
    <phoneticPr fontId="1"/>
  </si>
  <si>
    <t>オーボエ</t>
    <phoneticPr fontId="1"/>
  </si>
  <si>
    <t>ファゴット</t>
    <phoneticPr fontId="1"/>
  </si>
  <si>
    <t>木管</t>
    <rPh sb="0" eb="2">
      <t>モッカン</t>
    </rPh>
    <phoneticPr fontId="1"/>
  </si>
  <si>
    <t>トランペット</t>
    <phoneticPr fontId="1"/>
  </si>
  <si>
    <t>ホルン</t>
    <phoneticPr fontId="1"/>
  </si>
  <si>
    <t>トロンボーン</t>
    <phoneticPr fontId="1"/>
  </si>
  <si>
    <t>ユーフォニアム</t>
    <phoneticPr fontId="1"/>
  </si>
  <si>
    <t>チューバ</t>
    <phoneticPr fontId="1"/>
  </si>
  <si>
    <t>金管</t>
    <rPh sb="0" eb="2">
      <t>キンカン</t>
    </rPh>
    <phoneticPr fontId="1"/>
  </si>
  <si>
    <t>混成</t>
    <rPh sb="0" eb="2">
      <t>コンセイ</t>
    </rPh>
    <phoneticPr fontId="1"/>
  </si>
  <si>
    <t>打楽器</t>
    <rPh sb="0" eb="3">
      <t>ダガッキ</t>
    </rPh>
    <phoneticPr fontId="1"/>
  </si>
  <si>
    <t>部　　　　門</t>
    <rPh sb="0" eb="1">
      <t>ブ</t>
    </rPh>
    <rPh sb="5" eb="6">
      <t>モン</t>
    </rPh>
    <phoneticPr fontId="1"/>
  </si>
  <si>
    <t>原　語</t>
    <rPh sb="0" eb="1">
      <t>ハラ</t>
    </rPh>
    <rPh sb="2" eb="3">
      <t>ゴ</t>
    </rPh>
    <phoneticPr fontId="1"/>
  </si>
  <si>
    <t>楽譜の出版</t>
    <rPh sb="0" eb="2">
      <t>ガクフ</t>
    </rPh>
    <rPh sb="3" eb="5">
      <t>シュッパン</t>
    </rPh>
    <phoneticPr fontId="1"/>
  </si>
  <si>
    <t>編　　　　　　成</t>
    <rPh sb="0" eb="1">
      <t>ヘン</t>
    </rPh>
    <rPh sb="7" eb="8">
      <t>シゲル</t>
    </rPh>
    <phoneticPr fontId="1"/>
  </si>
  <si>
    <t>曲　　　　　　名</t>
    <rPh sb="0" eb="1">
      <t>キョク</t>
    </rPh>
    <rPh sb="7" eb="8">
      <t>メイ</t>
    </rPh>
    <phoneticPr fontId="1"/>
  </si>
  <si>
    <t>作　曲　者　名</t>
    <rPh sb="0" eb="1">
      <t>サク</t>
    </rPh>
    <rPh sb="2" eb="3">
      <t>キョク</t>
    </rPh>
    <rPh sb="4" eb="5">
      <t>シャ</t>
    </rPh>
    <rPh sb="6" eb="7">
      <t>メイ</t>
    </rPh>
    <phoneticPr fontId="1"/>
  </si>
  <si>
    <t>演奏スタイル</t>
    <rPh sb="0" eb="2">
      <t>エンソウ</t>
    </rPh>
    <phoneticPr fontId="1"/>
  </si>
  <si>
    <t>ピアノ椅子の脚数</t>
    <rPh sb="3" eb="5">
      <t>イス</t>
    </rPh>
    <rPh sb="6" eb="8">
      <t>キャクスウ</t>
    </rPh>
    <phoneticPr fontId="1"/>
  </si>
  <si>
    <t>部　　　　　　門</t>
    <rPh sb="0" eb="1">
      <t>ブ</t>
    </rPh>
    <rPh sb="7" eb="8">
      <t>モン</t>
    </rPh>
    <phoneticPr fontId="1"/>
  </si>
  <si>
    <t>三重奏</t>
    <rPh sb="0" eb="3">
      <t>サンジュウソウ</t>
    </rPh>
    <phoneticPr fontId="1"/>
  </si>
  <si>
    <t>四重奏</t>
    <rPh sb="0" eb="1">
      <t>4</t>
    </rPh>
    <phoneticPr fontId="1"/>
  </si>
  <si>
    <t>五重奏</t>
    <rPh sb="0" eb="1">
      <t>5</t>
    </rPh>
    <phoneticPr fontId="1"/>
  </si>
  <si>
    <t>六重奏</t>
    <rPh sb="0" eb="1">
      <t>6</t>
    </rPh>
    <phoneticPr fontId="1"/>
  </si>
  <si>
    <t>七重奏</t>
    <rPh sb="0" eb="1">
      <t>7</t>
    </rPh>
    <phoneticPr fontId="1"/>
  </si>
  <si>
    <t>八重奏</t>
    <rPh sb="0" eb="1">
      <t>8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</si>
  <si>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</si>
  <si>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</si>
  <si>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</si>
  <si>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</si>
  <si>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</si>
  <si>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</si>
  <si>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</si>
  <si>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</si>
  <si>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※ 選択</t>
    <rPh sb="2" eb="4">
      <t>センタク</t>
    </rPh>
    <phoneticPr fontId="1"/>
  </si>
  <si>
    <t>立奏　・　座奏</t>
    <rPh sb="0" eb="1">
      <t>リツ</t>
    </rPh>
    <rPh sb="1" eb="2">
      <t>ソウ</t>
    </rPh>
    <rPh sb="5" eb="6">
      <t>ザ</t>
    </rPh>
    <rPh sb="6" eb="7">
      <t>ソウ</t>
    </rPh>
    <phoneticPr fontId="1"/>
  </si>
  <si>
    <t>演奏スタイル・電源ドラム・長机の使用の有無は、選択肢から選べます。
譜面台･椅子の数は直接入力が可能です。</t>
    <rPh sb="0" eb="2">
      <t>エンソウ</t>
    </rPh>
    <rPh sb="23" eb="26">
      <t>センタクシ</t>
    </rPh>
    <rPh sb="28" eb="29">
      <t>エラ</t>
    </rPh>
    <rPh sb="34" eb="37">
      <t>フメンダイ</t>
    </rPh>
    <rPh sb="38" eb="40">
      <t>イス</t>
    </rPh>
    <rPh sb="41" eb="42">
      <t>カズ</t>
    </rPh>
    <rPh sb="43" eb="45">
      <t>チョクセツ</t>
    </rPh>
    <rPh sb="45" eb="47">
      <t>ニュウリョク</t>
    </rPh>
    <rPh sb="48" eb="50">
      <t>カノウ</t>
    </rPh>
    <phoneticPr fontId="1"/>
  </si>
  <si>
    <t>立奏</t>
    <phoneticPr fontId="1"/>
  </si>
  <si>
    <t>座奏</t>
    <phoneticPr fontId="1"/>
  </si>
  <si>
    <t>※ 重奏数を選択</t>
    <rPh sb="2" eb="4">
      <t>ジュウソウ</t>
    </rPh>
    <rPh sb="4" eb="5">
      <t>カズ</t>
    </rPh>
    <rPh sb="6" eb="8">
      <t>センタク</t>
    </rPh>
    <phoneticPr fontId="1"/>
  </si>
  <si>
    <t>※ 編成を選択</t>
    <rPh sb="2" eb="4">
      <t>ヘンセイ</t>
    </rPh>
    <rPh sb="5" eb="7">
      <t>センタク</t>
    </rPh>
    <phoneticPr fontId="1"/>
  </si>
  <si>
    <t>※外国人の場合は、日本語欄には「T.スザート」のように入力して下さい。</t>
    <rPh sb="9" eb="12">
      <t>ニホンゴ</t>
    </rPh>
    <rPh sb="12" eb="13">
      <t>ラン</t>
    </rPh>
    <phoneticPr fontId="1"/>
  </si>
  <si>
    <t>バリ・チューバ</t>
    <phoneticPr fontId="1"/>
  </si>
  <si>
    <t>曲　原語</t>
    <rPh sb="0" eb="1">
      <t>キョク</t>
    </rPh>
    <rPh sb="2" eb="4">
      <t>ゲンゴ</t>
    </rPh>
    <phoneticPr fontId="1"/>
  </si>
  <si>
    <t>曲　日本語</t>
    <rPh sb="0" eb="1">
      <t>キョク</t>
    </rPh>
    <rPh sb="2" eb="5">
      <t>ニホンゴ</t>
    </rPh>
    <phoneticPr fontId="1"/>
  </si>
  <si>
    <t>要項と下記を参照して、正しく入力して下さい。</t>
    <rPh sb="0" eb="2">
      <t>ヨウコウ</t>
    </rPh>
    <rPh sb="3" eb="5">
      <t>カキ</t>
    </rPh>
    <rPh sb="6" eb="8">
      <t>サンショウ</t>
    </rPh>
    <rPh sb="11" eb="12">
      <t>タダ</t>
    </rPh>
    <rPh sb="14" eb="16">
      <t>ニュウリョク</t>
    </rPh>
    <rPh sb="18" eb="19">
      <t>クダ</t>
    </rPh>
    <phoneticPr fontId="1"/>
  </si>
  <si>
    <t>代表者印を押印した大会申込書</t>
    <rPh sb="9" eb="11">
      <t>タイカイ</t>
    </rPh>
    <rPh sb="11" eb="14">
      <t>モウシコミショ</t>
    </rPh>
    <phoneticPr fontId="1"/>
  </si>
  <si>
    <t>＜１チーム目＞</t>
    <rPh sb="5" eb="6">
      <t>メ</t>
    </rPh>
    <phoneticPr fontId="1"/>
  </si>
  <si>
    <t>＜２チーム目＞</t>
    <rPh sb="5" eb="6">
      <t>メ</t>
    </rPh>
    <phoneticPr fontId="1"/>
  </si>
  <si>
    <t>＜３チーム目＞</t>
    <rPh sb="5" eb="6">
      <t>メ</t>
    </rPh>
    <phoneticPr fontId="1"/>
  </si>
  <si>
    <t>＜４チーム目＞</t>
    <rPh sb="5" eb="6">
      <t>メ</t>
    </rPh>
    <phoneticPr fontId="1"/>
  </si>
  <si>
    <t>チ</t>
    <phoneticPr fontId="1"/>
  </si>
  <si>
    <t>ム</t>
    <phoneticPr fontId="1"/>
  </si>
  <si>
    <t>著作権申請用入力欄　</t>
    <rPh sb="0" eb="3">
      <t>チョサクケン</t>
    </rPh>
    <rPh sb="3" eb="5">
      <t>シンセイ</t>
    </rPh>
    <rPh sb="5" eb="6">
      <t>ヨウ</t>
    </rPh>
    <rPh sb="6" eb="9">
      <t>ニュウリョクラン</t>
    </rPh>
    <phoneticPr fontId="1"/>
  </si>
  <si>
    <t>全チームの曲目を入力して下さい</t>
    <phoneticPr fontId="1"/>
  </si>
  <si>
    <t>共通情報</t>
    <rPh sb="0" eb="2">
      <t>キョウツウ</t>
    </rPh>
    <rPh sb="2" eb="4">
      <t>ジョウホウ</t>
    </rPh>
    <phoneticPr fontId="1"/>
  </si>
  <si>
    <t>　印刷すると、以下の白地の部分のみ印刷されます。</t>
    <rPh sb="1" eb="3">
      <t>インサツ</t>
    </rPh>
    <rPh sb="7" eb="9">
      <t>イカ</t>
    </rPh>
    <rPh sb="10" eb="12">
      <t>シロジ</t>
    </rPh>
    <rPh sb="13" eb="15">
      <t>ブブン</t>
    </rPh>
    <rPh sb="17" eb="19">
      <t>インサツ</t>
    </rPh>
    <phoneticPr fontId="1"/>
  </si>
  <si>
    <t>４チーム目</t>
    <rPh sb="4" eb="5">
      <t>メ</t>
    </rPh>
    <phoneticPr fontId="10"/>
  </si>
  <si>
    <t>１チーム目</t>
    <rPh sb="4" eb="5">
      <t>メ</t>
    </rPh>
    <phoneticPr fontId="10"/>
  </si>
  <si>
    <t>２チーム目</t>
    <rPh sb="4" eb="5">
      <t>メ</t>
    </rPh>
    <phoneticPr fontId="10"/>
  </si>
  <si>
    <t>３チーム目</t>
    <rPh sb="4" eb="5">
      <t>メ</t>
    </rPh>
    <phoneticPr fontId="10"/>
  </si>
  <si>
    <t>使用楽譜</t>
    <phoneticPr fontId="1"/>
  </si>
  <si>
    <t>許諾先</t>
    <phoneticPr fontId="1"/>
  </si>
  <si>
    <t xml:space="preserve">TEL　 </t>
    <phoneticPr fontId="1"/>
  </si>
  <si>
    <t>FAX</t>
    <phoneticPr fontId="1"/>
  </si>
  <si>
    <t>11曲を超える場合、以下に続けて入力し、申請書は「11曲以上の場合」の2枚目のシートも提出して下さい</t>
    <rPh sb="10" eb="12">
      <t>イカ</t>
    </rPh>
    <rPh sb="13" eb="14">
      <t>ツヅ</t>
    </rPh>
    <rPh sb="16" eb="18">
      <t>ニュウリョク</t>
    </rPh>
    <rPh sb="47" eb="48">
      <t>クダ</t>
    </rPh>
    <phoneticPr fontId="1"/>
  </si>
  <si>
    <t>参加チーム数</t>
    <rPh sb="0" eb="2">
      <t>サンカ</t>
    </rPh>
    <rPh sb="5" eb="6">
      <t>スウ</t>
    </rPh>
    <phoneticPr fontId="1"/>
  </si>
  <si>
    <t>チーム</t>
    <phoneticPr fontId="1"/>
  </si>
  <si>
    <t>出場チーム数</t>
    <rPh sb="0" eb="2">
      <t>シュツジョウ</t>
    </rPh>
    <rPh sb="5" eb="6">
      <t>スウ</t>
    </rPh>
    <phoneticPr fontId="1"/>
  </si>
  <si>
    <t>【例】 Danserye Basse Danse</t>
    <rPh sb="1" eb="2">
      <t>レイ</t>
    </rPh>
    <phoneticPr fontId="1"/>
  </si>
  <si>
    <t>Ⅰ.La Mourisque</t>
    <phoneticPr fontId="1"/>
  </si>
  <si>
    <t>Ⅲ.Ronde</t>
    <phoneticPr fontId="1"/>
  </si>
  <si>
    <t>　　　 Danserye Basse Danse</t>
    <phoneticPr fontId="1"/>
  </si>
  <si>
    <t>T.Susato</t>
    <phoneticPr fontId="1"/>
  </si>
  <si>
    <t>ABC出版</t>
    <rPh sb="3" eb="5">
      <t>シュッパン</t>
    </rPh>
    <phoneticPr fontId="1"/>
  </si>
  <si>
    <t>ABC出版</t>
    <phoneticPr fontId="1"/>
  </si>
  <si>
    <t>鈴木数史</t>
    <rPh sb="0" eb="2">
      <t>スズキ</t>
    </rPh>
    <rPh sb="2" eb="3">
      <t>スウ</t>
    </rPh>
    <rPh sb="3" eb="4">
      <t>シ</t>
    </rPh>
    <phoneticPr fontId="1"/>
  </si>
  <si>
    <t>鈴木数史</t>
    <phoneticPr fontId="1"/>
  </si>
  <si>
    <t>富山県学校吹奏楽連盟</t>
    <rPh sb="0" eb="3">
      <t>トヤマケン</t>
    </rPh>
    <rPh sb="3" eb="5">
      <t>ガッコウ</t>
    </rPh>
    <rPh sb="5" eb="8">
      <t>スイソウガク</t>
    </rPh>
    <rPh sb="8" eb="10">
      <t>レンメイ</t>
    </rPh>
    <phoneticPr fontId="1"/>
  </si>
  <si>
    <t>承諾する</t>
    <rPh sb="0" eb="2">
      <t>ショウダク</t>
    </rPh>
    <phoneticPr fontId="1"/>
  </si>
  <si>
    <t>承諾しない</t>
    <rPh sb="0" eb="2">
      <t>ショウダク</t>
    </rPh>
    <phoneticPr fontId="1"/>
  </si>
  <si>
    <t>※ 部門を選択</t>
    <rPh sb="2" eb="4">
      <t>ブモン</t>
    </rPh>
    <rPh sb="5" eb="7">
      <t>センタク</t>
    </rPh>
    <phoneticPr fontId="1"/>
  </si>
  <si>
    <t>※「富山県立」や「○○市立」などは省略せず入力してください。</t>
    <rPh sb="2" eb="6">
      <t>トヤマケンリツ</t>
    </rPh>
    <rPh sb="11" eb="13">
      <t>シリツ</t>
    </rPh>
    <rPh sb="17" eb="19">
      <t>ショウリャク</t>
    </rPh>
    <rPh sb="21" eb="23">
      <t>ニュウリョク</t>
    </rPh>
    <phoneticPr fontId="1"/>
  </si>
  <si>
    <t>富山県学校吹奏楽連盟会長　殿</t>
    <phoneticPr fontId="1"/>
  </si>
  <si>
    <t>　上記のとおり参加を申し込みます。</t>
    <phoneticPr fontId="1"/>
  </si>
  <si>
    <t>個人情報取り扱いに
関する承諾</t>
    <phoneticPr fontId="1"/>
  </si>
  <si>
    <t xml:space="preserve"> 写真撮影・録画の承諾</t>
    <phoneticPr fontId="1"/>
  </si>
  <si>
    <t>写真撮影・録画の承諾</t>
    <phoneticPr fontId="1"/>
  </si>
  <si>
    <t>管楽器個人・重奏コンテスト
本大会への出場</t>
    <rPh sb="14" eb="17">
      <t>ホンタイカイ</t>
    </rPh>
    <rPh sb="19" eb="21">
      <t>シュツジョウ</t>
    </rPh>
    <phoneticPr fontId="1"/>
  </si>
  <si>
    <t>（大会参加費の事前振り込みをすませ、払込票のコピーを裏面に貼り付けのこと）</t>
    <phoneticPr fontId="1"/>
  </si>
  <si>
    <t>重奏コンテスト</t>
    <rPh sb="0" eb="2">
      <t>ジュウソウ</t>
    </rPh>
    <phoneticPr fontId="1"/>
  </si>
  <si>
    <t>個人情報</t>
    <rPh sb="0" eb="2">
      <t>コジン</t>
    </rPh>
    <rPh sb="2" eb="4">
      <t>ジョウホウ</t>
    </rPh>
    <phoneticPr fontId="1"/>
  </si>
  <si>
    <t>写真</t>
    <rPh sb="0" eb="2">
      <t>シャシン</t>
    </rPh>
    <phoneticPr fontId="1"/>
  </si>
  <si>
    <t>重奏数</t>
    <rPh sb="0" eb="2">
      <t>ジュウソウ</t>
    </rPh>
    <rPh sb="2" eb="3">
      <t>スウ</t>
    </rPh>
    <phoneticPr fontId="1"/>
  </si>
  <si>
    <t>追加</t>
    <rPh sb="0" eb="2">
      <t>ツイカ</t>
    </rPh>
    <phoneticPr fontId="1"/>
  </si>
  <si>
    <t>管打楽器</t>
    <rPh sb="0" eb="1">
      <t>カン</t>
    </rPh>
    <rPh sb="1" eb="4">
      <t>ダガッキ</t>
    </rPh>
    <phoneticPr fontId="1"/>
  </si>
  <si>
    <t>　　※　このシートはデータ入力用シートです。印刷して提出する必要はありません。</t>
    <rPh sb="13" eb="16">
      <t>ニュウリョクヨウ</t>
    </rPh>
    <rPh sb="22" eb="24">
      <t>インサツ</t>
    </rPh>
    <rPh sb="26" eb="28">
      <t>テイシュツ</t>
    </rPh>
    <rPh sb="30" eb="32">
      <t>ヒツヨウ</t>
    </rPh>
    <phoneticPr fontId="1"/>
  </si>
  <si>
    <t>このExcelファイル（添付して）</t>
    <rPh sb="12" eb="14">
      <t>テンプ</t>
    </rPh>
    <phoneticPr fontId="1"/>
  </si>
  <si>
    <t>砺波市文化会館</t>
    <rPh sb="0" eb="3">
      <t>トナミシ</t>
    </rPh>
    <rPh sb="3" eb="7">
      <t>ブンカカイカン</t>
    </rPh>
    <phoneticPr fontId="1"/>
  </si>
  <si>
    <t>数</t>
    <rPh sb="0" eb="1">
      <t>スウ</t>
    </rPh>
    <phoneticPr fontId="1"/>
  </si>
  <si>
    <t>数漢字</t>
    <rPh sb="0" eb="1">
      <t>スウ</t>
    </rPh>
    <rPh sb="1" eb="3">
      <t>カンジ</t>
    </rPh>
    <phoneticPr fontId="1"/>
  </si>
  <si>
    <t>編成名</t>
    <rPh sb="0" eb="2">
      <t>ヘンセイ</t>
    </rPh>
    <rPh sb="2" eb="3">
      <t>メイ</t>
    </rPh>
    <phoneticPr fontId="1"/>
  </si>
  <si>
    <t>９５０円</t>
    <rPh sb="3" eb="4">
      <t>エン</t>
    </rPh>
    <phoneticPr fontId="1"/>
  </si>
  <si>
    <t>職･一</t>
    <rPh sb="0" eb="1">
      <t>ショク</t>
    </rPh>
    <rPh sb="2" eb="3">
      <t>イチ</t>
    </rPh>
    <phoneticPr fontId="1"/>
  </si>
  <si>
    <t>抽選で決定した出演順→</t>
    <rPh sb="0" eb="2">
      <t>チュウセン</t>
    </rPh>
    <rPh sb="3" eb="5">
      <t>ケッテイ</t>
    </rPh>
    <rPh sb="7" eb="9">
      <t>シュツエン</t>
    </rPh>
    <rPh sb="9" eb="10">
      <t>ジュン</t>
    </rPh>
    <phoneticPr fontId="1"/>
  </si>
  <si>
    <t>大型マリンバ搬入希望</t>
    <rPh sb="0" eb="2">
      <t>オオガタ</t>
    </rPh>
    <rPh sb="6" eb="8">
      <t>ハンニュウ</t>
    </rPh>
    <rPh sb="8" eb="10">
      <t>キボウ</t>
    </rPh>
    <phoneticPr fontId="1"/>
  </si>
  <si>
    <t>出場チーム数を入力</t>
    <rPh sb="0" eb="2">
      <t>シュツジョウ</t>
    </rPh>
    <rPh sb="5" eb="6">
      <t>スウ</t>
    </rPh>
    <rPh sb="7" eb="9">
      <t>ニュウリョク</t>
    </rPh>
    <phoneticPr fontId="1"/>
  </si>
  <si>
    <t>出演当日の追加希望チケット数</t>
    <rPh sb="0" eb="2">
      <t>シュツエン</t>
    </rPh>
    <rPh sb="2" eb="4">
      <t>トウジツ</t>
    </rPh>
    <rPh sb="5" eb="7">
      <t>ツイカ</t>
    </rPh>
    <rPh sb="7" eb="9">
      <t>キボウ</t>
    </rPh>
    <rPh sb="13" eb="14">
      <t>スウ</t>
    </rPh>
    <phoneticPr fontId="1"/>
  </si>
  <si>
    <r>
      <t>備考欄　</t>
    </r>
    <r>
      <rPr>
        <b/>
        <sz val="10"/>
        <color indexed="9"/>
        <rFont val="游ゴシック"/>
        <family val="3"/>
        <charset val="128"/>
      </rPr>
      <t>※入力できない漢字の説明（例：「高」ははしご高に）や、その他必要事項がある場合に入力して下さい。</t>
    </r>
    <rPh sb="0" eb="3">
      <t>ビコウラン</t>
    </rPh>
    <rPh sb="5" eb="7">
      <t>ニュウリョク</t>
    </rPh>
    <rPh sb="11" eb="13">
      <t>カンジ</t>
    </rPh>
    <rPh sb="14" eb="16">
      <t>セツメイ</t>
    </rPh>
    <rPh sb="17" eb="18">
      <t>レイ</t>
    </rPh>
    <rPh sb="20" eb="21">
      <t>タカ</t>
    </rPh>
    <rPh sb="26" eb="27">
      <t>タカ</t>
    </rPh>
    <rPh sb="33" eb="34">
      <t>タ</t>
    </rPh>
    <rPh sb="34" eb="36">
      <t>ヒツヨウ</t>
    </rPh>
    <rPh sb="36" eb="38">
      <t>ジコウ</t>
    </rPh>
    <rPh sb="41" eb="43">
      <t>バアイ</t>
    </rPh>
    <rPh sb="44" eb="46">
      <t>ニュウリョク</t>
    </rPh>
    <rPh sb="48" eb="49">
      <t>クダ</t>
    </rPh>
    <phoneticPr fontId="1"/>
  </si>
  <si>
    <r>
      <t>　曲　　名　　</t>
    </r>
    <r>
      <rPr>
        <b/>
        <sz val="9"/>
        <color indexed="9"/>
        <rFont val="游ゴシック"/>
        <family val="3"/>
        <charset val="128"/>
      </rPr>
      <t>※曲名を左に入力。組曲の場合、楽章名は右に。</t>
    </r>
    <rPh sb="1" eb="2">
      <t>キョク</t>
    </rPh>
    <rPh sb="4" eb="5">
      <t>メイ</t>
    </rPh>
    <rPh sb="8" eb="10">
      <t>キョクメイ</t>
    </rPh>
    <rPh sb="11" eb="12">
      <t>ヒダリ</t>
    </rPh>
    <rPh sb="13" eb="15">
      <t>ニュウリョク</t>
    </rPh>
    <rPh sb="22" eb="24">
      <t>ガクショウ</t>
    </rPh>
    <rPh sb="24" eb="25">
      <t>メイ</t>
    </rPh>
    <rPh sb="26" eb="27">
      <t>ミギ</t>
    </rPh>
    <phoneticPr fontId="1"/>
  </si>
  <si>
    <r>
      <t>　・</t>
    </r>
    <r>
      <rPr>
        <b/>
        <sz val="10"/>
        <color indexed="10"/>
        <rFont val="游ゴシック"/>
        <family val="3"/>
        <charset val="128"/>
      </rPr>
      <t>外国曲</t>
    </r>
    <r>
      <rPr>
        <sz val="10"/>
        <color indexed="8"/>
        <rFont val="游ゴシック"/>
        <family val="3"/>
        <charset val="128"/>
      </rPr>
      <t>の場合は、</t>
    </r>
    <r>
      <rPr>
        <b/>
        <sz val="10"/>
        <color indexed="10"/>
        <rFont val="游ゴシック"/>
        <family val="3"/>
        <charset val="128"/>
      </rPr>
      <t>原語</t>
    </r>
    <r>
      <rPr>
        <sz val="10"/>
        <color indexed="8"/>
        <rFont val="游ゴシック"/>
        <family val="3"/>
        <charset val="128"/>
      </rPr>
      <t>で表記して下さい。</t>
    </r>
    <rPh sb="2" eb="4">
      <t>ガイコク</t>
    </rPh>
    <rPh sb="4" eb="5">
      <t>キョク</t>
    </rPh>
    <rPh sb="6" eb="8">
      <t>バアイ</t>
    </rPh>
    <rPh sb="10" eb="12">
      <t>ゲンゴ</t>
    </rPh>
    <rPh sb="13" eb="15">
      <t>ヒョウキ</t>
    </rPh>
    <rPh sb="17" eb="18">
      <t>クダ</t>
    </rPh>
    <phoneticPr fontId="1"/>
  </si>
  <si>
    <r>
      <t>　・</t>
    </r>
    <r>
      <rPr>
        <b/>
        <sz val="10"/>
        <color indexed="10"/>
        <rFont val="游ゴシック"/>
        <family val="3"/>
        <charset val="128"/>
      </rPr>
      <t>組曲</t>
    </r>
    <r>
      <rPr>
        <sz val="10"/>
        <color indexed="8"/>
        <rFont val="游ゴシック"/>
        <family val="3"/>
        <charset val="128"/>
      </rPr>
      <t>の場合は、</t>
    </r>
    <r>
      <rPr>
        <b/>
        <sz val="10"/>
        <color indexed="10"/>
        <rFont val="游ゴシック"/>
        <family val="3"/>
        <charset val="128"/>
      </rPr>
      <t>楽章ごとに分けて入力</t>
    </r>
    <r>
      <rPr>
        <sz val="10"/>
        <color indexed="8"/>
        <rFont val="游ゴシック"/>
        <family val="3"/>
        <charset val="128"/>
      </rPr>
      <t>して下さい。</t>
    </r>
    <rPh sb="2" eb="4">
      <t>クミキョク</t>
    </rPh>
    <rPh sb="5" eb="7">
      <t>バアイ</t>
    </rPh>
    <rPh sb="9" eb="11">
      <t>ガクショウ</t>
    </rPh>
    <rPh sb="14" eb="15">
      <t>ワ</t>
    </rPh>
    <rPh sb="17" eb="19">
      <t>ニュウリョク</t>
    </rPh>
    <rPh sb="21" eb="22">
      <t>クダ</t>
    </rPh>
    <phoneticPr fontId="1"/>
  </si>
  <si>
    <r>
      <t>　・作曲者名、編曲者名が外国人の場合は、</t>
    </r>
    <r>
      <rPr>
        <b/>
        <sz val="10"/>
        <color indexed="10"/>
        <rFont val="游ゴシック"/>
        <family val="3"/>
        <charset val="128"/>
      </rPr>
      <t>T.スザート→「T.Susato」のように入力</t>
    </r>
    <r>
      <rPr>
        <sz val="10"/>
        <color indexed="8"/>
        <rFont val="游ゴシック"/>
        <family val="3"/>
        <charset val="128"/>
      </rPr>
      <t>して下さい。</t>
    </r>
    <rPh sb="2" eb="5">
      <t>サッキョクシャ</t>
    </rPh>
    <rPh sb="5" eb="6">
      <t>メイ</t>
    </rPh>
    <rPh sb="7" eb="10">
      <t>ヘンキョクシャ</t>
    </rPh>
    <rPh sb="10" eb="11">
      <t>メイ</t>
    </rPh>
    <rPh sb="12" eb="14">
      <t>ガイコク</t>
    </rPh>
    <rPh sb="14" eb="15">
      <t>ジン</t>
    </rPh>
    <rPh sb="16" eb="18">
      <t>バアイ</t>
    </rPh>
    <rPh sb="41" eb="43">
      <t>ニュウリョク</t>
    </rPh>
    <rPh sb="45" eb="46">
      <t>クダ</t>
    </rPh>
    <phoneticPr fontId="1"/>
  </si>
  <si>
    <r>
      <t>　・演奏時間は、</t>
    </r>
    <r>
      <rPr>
        <b/>
        <sz val="10"/>
        <color indexed="10"/>
        <rFont val="游ゴシック"/>
        <family val="3"/>
        <charset val="128"/>
      </rPr>
      <t>秒単位は切り上げ</t>
    </r>
    <r>
      <rPr>
        <sz val="10"/>
        <color indexed="8"/>
        <rFont val="游ゴシック"/>
        <family val="3"/>
        <charset val="128"/>
      </rPr>
      <t>て、</t>
    </r>
    <r>
      <rPr>
        <b/>
        <sz val="10"/>
        <color indexed="10"/>
        <rFont val="游ゴシック"/>
        <family val="3"/>
        <charset val="128"/>
      </rPr>
      <t>分を入力</t>
    </r>
    <r>
      <rPr>
        <sz val="10"/>
        <color indexed="8"/>
        <rFont val="游ゴシック"/>
        <family val="3"/>
        <charset val="128"/>
      </rPr>
      <t>して下さい。</t>
    </r>
    <rPh sb="2" eb="4">
      <t>エンソウ</t>
    </rPh>
    <rPh sb="4" eb="6">
      <t>ジカン</t>
    </rPh>
    <rPh sb="8" eb="11">
      <t>ビョウタンイ</t>
    </rPh>
    <rPh sb="12" eb="13">
      <t>キ</t>
    </rPh>
    <rPh sb="14" eb="15">
      <t>ア</t>
    </rPh>
    <rPh sb="18" eb="19">
      <t>フン</t>
    </rPh>
    <rPh sb="20" eb="22">
      <t>ニュウリョク</t>
    </rPh>
    <rPh sb="24" eb="25">
      <t>クダ</t>
    </rPh>
    <phoneticPr fontId="1"/>
  </si>
  <si>
    <t>出版社名(市販譜・ﾚﾝﾀﾙ楽譜)</t>
    <rPh sb="13" eb="15">
      <t>ガクフ</t>
    </rPh>
    <phoneticPr fontId="1"/>
  </si>
  <si>
    <t>　また、下欄の演奏スタイル・電源ドラムの使用の有無と、譜面台･椅子の数を入力した上で、印刷して利用することもできます。</t>
    <rPh sb="4" eb="5">
      <t>シタ</t>
    </rPh>
    <rPh sb="5" eb="6">
      <t>ラン</t>
    </rPh>
    <rPh sb="7" eb="9">
      <t>エンソウ</t>
    </rPh>
    <rPh sb="14" eb="16">
      <t>デンゲン</t>
    </rPh>
    <rPh sb="20" eb="22">
      <t>シヨウ</t>
    </rPh>
    <rPh sb="23" eb="25">
      <t>ウム</t>
    </rPh>
    <rPh sb="27" eb="30">
      <t>フメンダイ</t>
    </rPh>
    <rPh sb="31" eb="33">
      <t>イス</t>
    </rPh>
    <rPh sb="34" eb="35">
      <t>カズ</t>
    </rPh>
    <rPh sb="36" eb="38">
      <t>ニュウリョク</t>
    </rPh>
    <rPh sb="40" eb="41">
      <t>ウエ</t>
    </rPh>
    <rPh sb="43" eb="45">
      <t>インサツ</t>
    </rPh>
    <rPh sb="47" eb="49">
      <t>リヨウ</t>
    </rPh>
    <phoneticPr fontId="1"/>
  </si>
  <si>
    <t>椅子の位置：○印　　譜面台の位置：×印　　電源ドラムの位置：▲印</t>
    <phoneticPr fontId="1"/>
  </si>
  <si>
    <t>ピアノ椅子(バスクラ用)：◎印</t>
    <phoneticPr fontId="1"/>
  </si>
  <si>
    <t>＊打楽器類は形で位置を示して下さい</t>
    <phoneticPr fontId="1"/>
  </si>
  <si>
    <t>小学生部門</t>
    <rPh sb="0" eb="3">
      <t>ショウガクセイ</t>
    </rPh>
    <rPh sb="3" eb="5">
      <t>ブモン</t>
    </rPh>
    <phoneticPr fontId="1"/>
  </si>
  <si>
    <t>高等学校部門</t>
    <rPh sb="0" eb="2">
      <t>コウトウ</t>
    </rPh>
    <rPh sb="2" eb="4">
      <t>ガッコウ</t>
    </rPh>
    <rPh sb="4" eb="6">
      <t>ブモン</t>
    </rPh>
    <phoneticPr fontId="1"/>
  </si>
  <si>
    <t>大学部門</t>
    <rPh sb="0" eb="2">
      <t>ダイガク</t>
    </rPh>
    <rPh sb="2" eb="4">
      <t>ブモン</t>
    </rPh>
    <phoneticPr fontId="1"/>
  </si>
  <si>
    <t>職場・一般部門</t>
    <rPh sb="0" eb="2">
      <t>ショクバ</t>
    </rPh>
    <rPh sb="3" eb="5">
      <t>イッパン</t>
    </rPh>
    <rPh sb="5" eb="7">
      <t>ブモン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</si>
  <si>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</si>
  <si>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</si>
  <si>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曲　ふりがな</t>
    <rPh sb="0" eb="1">
      <t>キョク</t>
    </rPh>
    <phoneticPr fontId="1"/>
  </si>
  <si>
    <t>作曲者　ふりがな</t>
    <rPh sb="0" eb="3">
      <t>サッキョクシャ</t>
    </rPh>
    <phoneticPr fontId="1"/>
  </si>
  <si>
    <t>編曲者　ふりがな</t>
    <rPh sb="0" eb="3">
      <t>ヘンキョクシャ</t>
    </rPh>
    <phoneticPr fontId="1"/>
  </si>
  <si>
    <t>個別</t>
    <rPh sb="0" eb="2">
      <t>コベツ</t>
    </rPh>
    <phoneticPr fontId="1"/>
  </si>
  <si>
    <t>出演者氏名１</t>
    <rPh sb="0" eb="3">
      <t>シュツエンシャ</t>
    </rPh>
    <rPh sb="3" eb="5">
      <t>シメイ</t>
    </rPh>
    <phoneticPr fontId="1"/>
  </si>
  <si>
    <t>出演者氏名２</t>
    <rPh sb="0" eb="3">
      <t>シュツエンシャ</t>
    </rPh>
    <rPh sb="3" eb="5">
      <t>シメイ</t>
    </rPh>
    <phoneticPr fontId="1"/>
  </si>
  <si>
    <t>出演者氏名３</t>
    <rPh sb="0" eb="3">
      <t>シュツエンシャ</t>
    </rPh>
    <rPh sb="3" eb="5">
      <t>シメイ</t>
    </rPh>
    <phoneticPr fontId="1"/>
  </si>
  <si>
    <t>出演者氏名４</t>
    <rPh sb="0" eb="3">
      <t>シュツエンシャ</t>
    </rPh>
    <rPh sb="3" eb="5">
      <t>シメイ</t>
    </rPh>
    <phoneticPr fontId="1"/>
  </si>
  <si>
    <t>出演者氏名５</t>
    <phoneticPr fontId="1"/>
  </si>
  <si>
    <t>出演者氏名６</t>
    <phoneticPr fontId="1"/>
  </si>
  <si>
    <t>出演者氏名７</t>
    <phoneticPr fontId="1"/>
  </si>
  <si>
    <t>出演者氏名８</t>
    <phoneticPr fontId="1"/>
  </si>
  <si>
    <t>ふりがな</t>
    <phoneticPr fontId="1"/>
  </si>
  <si>
    <t>ー</t>
    <phoneticPr fontId="1"/>
  </si>
  <si>
    <t>出演者氏名１</t>
  </si>
  <si>
    <t>出演者氏名２</t>
  </si>
  <si>
    <t>出演者氏名３</t>
  </si>
  <si>
    <t>出演者氏名４</t>
  </si>
  <si>
    <t>出演者氏名５</t>
  </si>
  <si>
    <t>出演者氏名６</t>
  </si>
  <si>
    <t>出演者氏名７</t>
  </si>
  <si>
    <t>出演者氏名８</t>
  </si>
  <si>
    <t>※名前は、全部で５文字に
　例 山田■太郎
　　 立■■山子
　　 富山はな子
　　　神通川とおる
　■は空白
　６文字以上は空白無し</t>
    <rPh sb="1" eb="3">
      <t>ナマエ</t>
    </rPh>
    <rPh sb="5" eb="7">
      <t>ゼンブ</t>
    </rPh>
    <rPh sb="9" eb="11">
      <t>モジ</t>
    </rPh>
    <rPh sb="14" eb="15">
      <t>レイ</t>
    </rPh>
    <rPh sb="16" eb="18">
      <t>ヤマダ</t>
    </rPh>
    <rPh sb="19" eb="21">
      <t>タロウ</t>
    </rPh>
    <rPh sb="25" eb="26">
      <t>タ</t>
    </rPh>
    <rPh sb="28" eb="29">
      <t>ヤマ</t>
    </rPh>
    <rPh sb="29" eb="30">
      <t>コ</t>
    </rPh>
    <rPh sb="34" eb="36">
      <t>トヤマ</t>
    </rPh>
    <rPh sb="38" eb="39">
      <t>コ</t>
    </rPh>
    <rPh sb="43" eb="46">
      <t>ジンヅウガワ</t>
    </rPh>
    <rPh sb="53" eb="55">
      <t>クウハク</t>
    </rPh>
    <rPh sb="58" eb="60">
      <t>モジ</t>
    </rPh>
    <rPh sb="60" eb="62">
      <t>イジョウ</t>
    </rPh>
    <rPh sb="63" eb="65">
      <t>クウハク</t>
    </rPh>
    <rPh sb="65" eb="66">
      <t>ナ</t>
    </rPh>
    <phoneticPr fontId="1"/>
  </si>
  <si>
    <t>楽器運搬車の使用</t>
    <rPh sb="0" eb="2">
      <t>ガッキ</t>
    </rPh>
    <rPh sb="2" eb="4">
      <t>ウンパン</t>
    </rPh>
    <rPh sb="4" eb="5">
      <t>シャ</t>
    </rPh>
    <rPh sb="6" eb="8">
      <t>シヨウ</t>
    </rPh>
    <phoneticPr fontId="1"/>
  </si>
  <si>
    <t>トラックを使用</t>
    <rPh sb="5" eb="7">
      <t>シヨウ</t>
    </rPh>
    <phoneticPr fontId="1"/>
  </si>
  <si>
    <t>トラック以外の運搬車を使用</t>
    <rPh sb="4" eb="6">
      <t>イガイ</t>
    </rPh>
    <rPh sb="7" eb="10">
      <t>ウンパンシャ</t>
    </rPh>
    <rPh sb="11" eb="13">
      <t>シヨウ</t>
    </rPh>
    <phoneticPr fontId="1"/>
  </si>
  <si>
    <t>運搬車を使用しない</t>
    <rPh sb="0" eb="3">
      <t>ウンパンシャ</t>
    </rPh>
    <rPh sb="4" eb="6">
      <t>シヨウ</t>
    </rPh>
    <phoneticPr fontId="1"/>
  </si>
  <si>
    <t>入力後確認を！</t>
    <rPh sb="0" eb="2">
      <t>ニュウリョク</t>
    </rPh>
    <rPh sb="2" eb="3">
      <t>ゴ</t>
    </rPh>
    <rPh sb="3" eb="5">
      <t>カクニン</t>
    </rPh>
    <phoneticPr fontId="1"/>
  </si>
  <si>
    <r>
      <t>　（</t>
    </r>
    <r>
      <rPr>
        <b/>
        <sz val="12"/>
        <color indexed="13"/>
        <rFont val="游ゴシック"/>
        <family val="3"/>
        <charset val="128"/>
      </rPr>
      <t>■</t>
    </r>
    <r>
      <rPr>
        <b/>
        <sz val="12"/>
        <color indexed="30"/>
        <rFont val="游ゴシック"/>
        <family val="3"/>
        <charset val="128"/>
      </rPr>
      <t>色の欄は選択肢から選び、</t>
    </r>
    <r>
      <rPr>
        <b/>
        <sz val="12"/>
        <color indexed="10"/>
        <rFont val="游ゴシック"/>
        <family val="3"/>
        <charset val="128"/>
      </rPr>
      <t>他色</t>
    </r>
    <r>
      <rPr>
        <b/>
        <sz val="12"/>
        <color indexed="30"/>
        <rFont val="游ゴシック"/>
        <family val="3"/>
        <charset val="128"/>
      </rPr>
      <t>の欄は直接入力をして下さい。）</t>
    </r>
    <rPh sb="3" eb="4">
      <t>イロ</t>
    </rPh>
    <rPh sb="5" eb="6">
      <t>ラン</t>
    </rPh>
    <rPh sb="7" eb="10">
      <t>センタクシ</t>
    </rPh>
    <rPh sb="12" eb="13">
      <t>エラ</t>
    </rPh>
    <rPh sb="15" eb="16">
      <t>ホカ</t>
    </rPh>
    <rPh sb="16" eb="17">
      <t>イロ</t>
    </rPh>
    <rPh sb="18" eb="19">
      <t>ラン</t>
    </rPh>
    <rPh sb="20" eb="22">
      <t>チョクセツ</t>
    </rPh>
    <rPh sb="22" eb="24">
      <t>ニュウリョク</t>
    </rPh>
    <rPh sb="27" eb="28">
      <t>クダ</t>
    </rPh>
    <phoneticPr fontId="1"/>
  </si>
  <si>
    <t>楽屋裏「大道具搬入口」からの搬出入を</t>
    <phoneticPr fontId="1"/>
  </si>
  <si>
    <t>市販譜・レンタル楽譜の出版社名</t>
    <rPh sb="8" eb="10">
      <t>ガクフ</t>
    </rPh>
    <phoneticPr fontId="1"/>
  </si>
  <si>
    <t>搬入時の状態</t>
    <rPh sb="0" eb="2">
      <t>ハンニュウ</t>
    </rPh>
    <rPh sb="2" eb="3">
      <t>ジ</t>
    </rPh>
    <rPh sb="4" eb="6">
      <t>ジョウタイ</t>
    </rPh>
    <phoneticPr fontId="1"/>
  </si>
  <si>
    <t>完全に分解した状態</t>
    <rPh sb="0" eb="2">
      <t>カンゼン</t>
    </rPh>
    <rPh sb="3" eb="5">
      <t>ブンカイ</t>
    </rPh>
    <rPh sb="7" eb="9">
      <t>ジョウタイ</t>
    </rPh>
    <phoneticPr fontId="1"/>
  </si>
  <si>
    <t>一部分解した状態</t>
    <rPh sb="0" eb="2">
      <t>イチブ</t>
    </rPh>
    <rPh sb="2" eb="4">
      <t>ブンカイ</t>
    </rPh>
    <rPh sb="6" eb="8">
      <t>ジョウタイ</t>
    </rPh>
    <phoneticPr fontId="1"/>
  </si>
  <si>
    <t>その他</t>
    <rPh sb="2" eb="3">
      <t>タ</t>
    </rPh>
    <phoneticPr fontId="1"/>
  </si>
  <si>
    <t>※以下打楽器、管打楽器出場チームのみ選択して下さい。</t>
    <rPh sb="1" eb="3">
      <t>イカ</t>
    </rPh>
    <rPh sb="3" eb="6">
      <t>ダガッキ</t>
    </rPh>
    <rPh sb="7" eb="8">
      <t>カン</t>
    </rPh>
    <rPh sb="8" eb="11">
      <t>ダガッキ</t>
    </rPh>
    <rPh sb="11" eb="13">
      <t>シュツジョウ</t>
    </rPh>
    <rPh sb="18" eb="20">
      <t>センタク</t>
    </rPh>
    <rPh sb="22" eb="23">
      <t>シタ</t>
    </rPh>
    <phoneticPr fontId="1"/>
  </si>
  <si>
    <t>その他は何かあれば直接入力してください。</t>
    <rPh sb="2" eb="3">
      <t>タ</t>
    </rPh>
    <rPh sb="4" eb="5">
      <t>ナニ</t>
    </rPh>
    <rPh sb="9" eb="11">
      <t>チョクセツ</t>
    </rPh>
    <rPh sb="11" eb="13">
      <t>ニュウリョク</t>
    </rPh>
    <phoneticPr fontId="1"/>
  </si>
  <si>
    <t>音板だけ外した状態</t>
    <rPh sb="0" eb="2">
      <t>オンバン</t>
    </rPh>
    <rPh sb="4" eb="5">
      <t>ハズ</t>
    </rPh>
    <rPh sb="7" eb="9">
      <t>ジョウタイ</t>
    </rPh>
    <phoneticPr fontId="1"/>
  </si>
  <si>
    <t>楽器運搬車の使用</t>
    <rPh sb="0" eb="2">
      <t>ガッキ</t>
    </rPh>
    <rPh sb="2" eb="5">
      <t>ウンパンシャ</t>
    </rPh>
    <rPh sb="6" eb="8">
      <t>シヨウ</t>
    </rPh>
    <phoneticPr fontId="1"/>
  </si>
  <si>
    <t>その他マリンバの台数や要望など</t>
    <rPh sb="2" eb="3">
      <t>ホカ</t>
    </rPh>
    <rPh sb="8" eb="10">
      <t>ダイスウ</t>
    </rPh>
    <rPh sb="11" eb="13">
      <t>ヨウボウ</t>
    </rPh>
    <phoneticPr fontId="1"/>
  </si>
  <si>
    <t>1チーム</t>
    <phoneticPr fontId="1"/>
  </si>
  <si>
    <t>2チーム</t>
    <phoneticPr fontId="1"/>
  </si>
  <si>
    <t>マリンバなど搬入時の状態は</t>
    <rPh sb="6" eb="8">
      <t>ハンニュウ</t>
    </rPh>
    <rPh sb="8" eb="9">
      <t>ジ</t>
    </rPh>
    <rPh sb="10" eb="12">
      <t>ジョウタイ</t>
    </rPh>
    <phoneticPr fontId="1"/>
  </si>
  <si>
    <t>大型マリンバなど搬出入希望
（楽屋裏「大道具搬入口」）</t>
    <rPh sb="0" eb="2">
      <t>オオガタ</t>
    </rPh>
    <rPh sb="8" eb="11">
      <t>ハンシュツニュウ</t>
    </rPh>
    <rPh sb="11" eb="13">
      <t>キボウ</t>
    </rPh>
    <rPh sb="15" eb="18">
      <t>ガクヤウラ</t>
    </rPh>
    <rPh sb="19" eb="22">
      <t>オオドウグ</t>
    </rPh>
    <rPh sb="22" eb="25">
      <t>ハンユウグチ</t>
    </rPh>
    <phoneticPr fontId="1"/>
  </si>
  <si>
    <t>実施要項P11参照</t>
    <rPh sb="0" eb="2">
      <t>ジッシ</t>
    </rPh>
    <rPh sb="2" eb="4">
      <t>ヨウコウ</t>
    </rPh>
    <rPh sb="7" eb="9">
      <t>サンショウ</t>
    </rPh>
    <phoneticPr fontId="1"/>
  </si>
  <si>
    <t>3チーム</t>
    <phoneticPr fontId="1"/>
  </si>
  <si>
    <t>大会参加料を事前振り込み、振込票兼受領書等のコピーを、
裏面にのり付けして必ず添付すること。</t>
    <rPh sb="0" eb="2">
      <t>タイカイ</t>
    </rPh>
    <rPh sb="2" eb="5">
      <t>サンカリョウ</t>
    </rPh>
    <rPh sb="6" eb="8">
      <t>ジゼン</t>
    </rPh>
    <rPh sb="8" eb="9">
      <t>フ</t>
    </rPh>
    <rPh sb="10" eb="11">
      <t>コ</t>
    </rPh>
    <rPh sb="13" eb="15">
      <t>フリコミ</t>
    </rPh>
    <rPh sb="15" eb="16">
      <t>ヒョウ</t>
    </rPh>
    <rPh sb="16" eb="17">
      <t>ケン</t>
    </rPh>
    <rPh sb="17" eb="21">
      <t>ジュリョウショナド</t>
    </rPh>
    <rPh sb="28" eb="30">
      <t>リメン</t>
    </rPh>
    <rPh sb="33" eb="34">
      <t>ヅ</t>
    </rPh>
    <rPh sb="37" eb="38">
      <t>カナラ</t>
    </rPh>
    <rPh sb="39" eb="41">
      <t>テンプ</t>
    </rPh>
    <phoneticPr fontId="1"/>
  </si>
  <si>
    <t>合同バンドの場合のみ入力してください</t>
    <rPh sb="0" eb="2">
      <t>ゴウドウ</t>
    </rPh>
    <rPh sb="6" eb="8">
      <t>バアイ</t>
    </rPh>
    <rPh sb="10" eb="12">
      <t>ニュウリョク</t>
    </rPh>
    <phoneticPr fontId="1"/>
  </si>
  <si>
    <t>合同団体数</t>
    <rPh sb="0" eb="2">
      <t>ゴウドウ</t>
    </rPh>
    <rPh sb="2" eb="4">
      <t>ダンタイ</t>
    </rPh>
    <rPh sb="4" eb="5">
      <t>スウ</t>
    </rPh>
    <phoneticPr fontId="1"/>
  </si>
  <si>
    <t>自　校　名</t>
    <rPh sb="0" eb="1">
      <t>ジ</t>
    </rPh>
    <rPh sb="2" eb="3">
      <t>コウ</t>
    </rPh>
    <rPh sb="4" eb="5">
      <t>メイ</t>
    </rPh>
    <phoneticPr fontId="1"/>
  </si>
  <si>
    <t>中学生部門</t>
    <rPh sb="0" eb="3">
      <t>チュウガクセイ</t>
    </rPh>
    <rPh sb="3" eb="5">
      <t>ブモン</t>
    </rPh>
    <phoneticPr fontId="1"/>
  </si>
  <si>
    <t>レンタル楽譜（ライセンス譜）</t>
    <rPh sb="4" eb="6">
      <t>ガクフ</t>
    </rPh>
    <rPh sb="12" eb="13">
      <t>フ</t>
    </rPh>
    <phoneticPr fontId="1"/>
  </si>
  <si>
    <t>小学生は「小学生部門なし」を選択</t>
    <rPh sb="0" eb="3">
      <t>ショウガクセイ</t>
    </rPh>
    <rPh sb="5" eb="8">
      <t>ショウガクセイ</t>
    </rPh>
    <rPh sb="8" eb="10">
      <t>ブモン</t>
    </rPh>
    <rPh sb="14" eb="16">
      <t>センタク</t>
    </rPh>
    <phoneticPr fontId="1"/>
  </si>
  <si>
    <t>小学生部門なし</t>
    <rPh sb="0" eb="3">
      <t>ショウガクセイ</t>
    </rPh>
    <rPh sb="3" eb="5">
      <t>ブモン</t>
    </rPh>
    <phoneticPr fontId="1"/>
  </si>
  <si>
    <t>1007名</t>
    <rPh sb="4" eb="5">
      <t>メイ</t>
    </rPh>
    <phoneticPr fontId="1"/>
  </si>
  <si>
    <t>令和8年1月24日～25日</t>
    <rPh sb="0" eb="2">
      <t>レイワ</t>
    </rPh>
    <rPh sb="3" eb="4">
      <t>ネン</t>
    </rPh>
    <rPh sb="5" eb="6">
      <t>ツキ</t>
    </rPh>
    <rPh sb="8" eb="9">
      <t>ヒ</t>
    </rPh>
    <rPh sb="12" eb="13">
      <t>ヒ</t>
    </rPh>
    <phoneticPr fontId="2"/>
  </si>
  <si>
    <t>第60回富山県アンサンブルコンテスト</t>
    <rPh sb="0" eb="1">
      <t>ダイ</t>
    </rPh>
    <phoneticPr fontId="10"/>
  </si>
  <si>
    <t>第60回富山県アンサンブルコンテスト</t>
    <rPh sb="0" eb="1">
      <t>ダイ</t>
    </rPh>
    <phoneticPr fontId="1"/>
  </si>
  <si>
    <t>　第60回富山県アンサンブルコンテスト　参加申込書</t>
    <rPh sb="5" eb="8">
      <t>トヤマケン</t>
    </rPh>
    <phoneticPr fontId="1"/>
  </si>
  <si>
    <t>第60回富山県アンサンブルコンテスト　参加申込データ入力シート</t>
    <phoneticPr fontId="1"/>
  </si>
  <si>
    <t>令和７年度（2025年度）</t>
    <rPh sb="0" eb="2">
      <t>レイワ</t>
    </rPh>
    <rPh sb="3" eb="5">
      <t>ネンド</t>
    </rPh>
    <rPh sb="10" eb="12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</si>
</sst>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8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0"/>
      <name val="ＭＳ Ｐゴシック"/>
      <family val="3"/>
      <charset val="128"/>
    </font>
    <font>
      <sz val="6.5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3"/>
      <name val="游ゴシック"/>
      <family val="3"/>
      <charset val="128"/>
    </font>
    <font>
      <b/>
      <sz val="12"/>
      <color indexed="3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color indexed="9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游ゴシック"/>
      <family val="3"/>
      <charset val="128"/>
    </font>
    <font>
      <b/>
      <sz val="9"/>
      <color indexed="9"/>
      <name val="游ゴシック"/>
      <family val="3"/>
      <charset val="128"/>
    </font>
    <font>
      <b/>
      <sz val="10"/>
      <color indexed="10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b/>
      <sz val="8"/>
      <name val="ＭＳ Ｐゴシック"/>
      <family val="3"/>
      <charset val="128"/>
    </font>
    <font>
      <sz val="11"/>
      <color indexed="55"/>
      <name val="游ゴシック"/>
      <family val="3"/>
      <charset val="128"/>
    </font>
    <font>
      <b/>
      <sz val="12"/>
      <color indexed="1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C0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theme="9" tint="-0.249977111117893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C00000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sz val="10"/>
      <color theme="9" tint="-0.249977111117893"/>
      <name val="游ゴシック"/>
      <family val="3"/>
      <charset val="128"/>
    </font>
    <font>
      <sz val="10"/>
      <color theme="0"/>
      <name val="游ゴシック"/>
      <family val="3"/>
      <charset val="128"/>
    </font>
    <font>
      <b/>
      <sz val="11"/>
      <color rgb="FF0070C0"/>
      <name val="ＭＳ Ｐゴシック"/>
      <family val="3"/>
      <charset val="128"/>
      <scheme val="minor"/>
    </font>
    <font>
      <sz val="9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8"/>
      <color theme="0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sz val="11"/>
      <color theme="0" tint="-0.34998626667073579"/>
      <name val="游ゴシック"/>
      <family val="3"/>
      <charset val="128"/>
    </font>
    <font>
      <sz val="11"/>
      <color theme="0" tint="-0.499984740745262"/>
      <name val="游ゴシック"/>
      <family val="3"/>
      <charset val="128"/>
    </font>
    <font>
      <b/>
      <sz val="18"/>
      <color theme="0" tint="-0.34998626667073579"/>
      <name val="游ゴシック"/>
      <family val="3"/>
      <charset val="128"/>
    </font>
    <font>
      <b/>
      <sz val="11"/>
      <color theme="0" tint="-0.34998626667073579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9"/>
      <color theme="0"/>
      <name val="游ゴシック"/>
      <family val="3"/>
      <charset val="128"/>
    </font>
    <font>
      <b/>
      <sz val="8"/>
      <color rgb="FFFF0000"/>
      <name val="游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6"/>
      <color rgb="FFFF0000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b/>
      <sz val="12"/>
      <color rgb="FF0070C0"/>
      <name val="游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28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0"/>
      <name val="HGPｺﾞｼｯｸE"/>
      <family val="3"/>
      <charset val="128"/>
    </font>
    <font>
      <b/>
      <sz val="9"/>
      <color theme="1"/>
      <name val="游ゴシック"/>
      <family val="3"/>
      <charset val="128"/>
    </font>
    <font>
      <b/>
      <sz val="10"/>
      <color theme="0"/>
      <name val="ＭＳ Ｐゴシック"/>
      <family val="3"/>
      <charset val="128"/>
      <scheme val="minor"/>
    </font>
    <font>
      <b/>
      <sz val="11"/>
      <color theme="0" tint="-0.499984740745262"/>
      <name val="ＭＳ Ｐゴシック"/>
      <family val="3"/>
      <charset val="128"/>
      <scheme val="minor"/>
    </font>
    <font>
      <sz val="8"/>
      <color theme="0" tint="-0.499984740745262"/>
      <name val="ＭＳ Ｐゴシック"/>
      <family val="3"/>
      <charset val="128"/>
      <scheme val="minor"/>
    </font>
    <font>
      <b/>
      <sz val="9"/>
      <color rgb="FFFF0000"/>
      <name val="游ゴシック"/>
      <family val="3"/>
      <charset val="128"/>
    </font>
    <font>
      <b/>
      <sz val="10"/>
      <color indexed="8"/>
      <name val="游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67955565050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27"/>
        <bgColor indexed="64"/>
      </patternFill>
    </fill>
  </fills>
  <borders count="18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theme="1" tint="0.34998626667073579"/>
      </left>
      <right/>
      <top style="thin">
        <color indexed="64"/>
      </top>
      <bottom style="thin">
        <color indexed="64"/>
      </bottom>
      <diagonal/>
    </border>
    <border>
      <left style="dotted">
        <color theme="1" tint="0.34998626667073579"/>
      </left>
      <right/>
      <top style="thin">
        <color indexed="64"/>
      </top>
      <bottom style="medium">
        <color indexed="64"/>
      </bottom>
      <diagonal/>
    </border>
    <border>
      <left style="dotted">
        <color theme="1" tint="0.34998626667073579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theme="1" tint="0.34998626667073579"/>
      </right>
      <top style="double">
        <color indexed="64"/>
      </top>
      <bottom style="thin">
        <color indexed="64"/>
      </bottom>
      <diagonal/>
    </border>
    <border>
      <left style="dotted">
        <color theme="1" tint="0.34998626667073579"/>
      </left>
      <right/>
      <top style="double">
        <color indexed="64"/>
      </top>
      <bottom style="thin">
        <color indexed="64"/>
      </bottom>
      <diagonal/>
    </border>
    <border>
      <left style="dotted">
        <color theme="1" tint="0.34998626667073579"/>
      </left>
      <right/>
      <top/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</cellStyleXfs>
  <cellXfs count="9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27" fillId="2" borderId="0" xfId="0" applyFont="1" applyFill="1">
      <alignment vertical="center"/>
    </xf>
    <xf numFmtId="0" fontId="27" fillId="2" borderId="0" xfId="0" applyFont="1" applyFill="1" applyAlignment="1">
      <alignment horizontal="center" vertical="center"/>
    </xf>
    <xf numFmtId="0" fontId="28" fillId="2" borderId="0" xfId="0" applyFont="1" applyFill="1">
      <alignment vertical="center"/>
    </xf>
    <xf numFmtId="0" fontId="0" fillId="3" borderId="0" xfId="0" applyFill="1">
      <alignment vertical="center"/>
    </xf>
    <xf numFmtId="0" fontId="29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9" fillId="3" borderId="0" xfId="0" applyFont="1" applyFill="1">
      <alignment vertical="center"/>
    </xf>
    <xf numFmtId="0" fontId="0" fillId="3" borderId="0" xfId="0" applyFill="1" applyAlignment="1">
      <alignment horizontal="left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>
      <alignment vertical="center"/>
    </xf>
    <xf numFmtId="0" fontId="0" fillId="0" borderId="0" xfId="0" applyAlignment="1"/>
    <xf numFmtId="0" fontId="0" fillId="0" borderId="13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2" borderId="14" xfId="0" applyFill="1" applyBorder="1">
      <alignment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14" xfId="0" applyFont="1" applyFill="1" applyBorder="1">
      <alignment vertical="center"/>
    </xf>
    <xf numFmtId="0" fontId="31" fillId="2" borderId="0" xfId="0" applyFont="1" applyFill="1" applyAlignment="1">
      <alignment vertical="top" wrapText="1"/>
    </xf>
    <xf numFmtId="0" fontId="32" fillId="2" borderId="0" xfId="0" applyFont="1" applyFill="1" applyAlignment="1">
      <alignment horizontal="left" vertical="center"/>
    </xf>
    <xf numFmtId="0" fontId="33" fillId="4" borderId="0" xfId="0" applyFont="1" applyFill="1">
      <alignment vertical="center"/>
    </xf>
    <xf numFmtId="0" fontId="33" fillId="0" borderId="0" xfId="0" applyFont="1">
      <alignment vertical="center"/>
    </xf>
    <xf numFmtId="0" fontId="34" fillId="2" borderId="0" xfId="0" applyFont="1" applyFill="1">
      <alignment vertical="center"/>
    </xf>
    <xf numFmtId="0" fontId="35" fillId="0" borderId="0" xfId="0" applyFont="1">
      <alignment vertical="center"/>
    </xf>
    <xf numFmtId="0" fontId="34" fillId="0" borderId="0" xfId="0" applyFont="1">
      <alignment vertical="center"/>
    </xf>
    <xf numFmtId="0" fontId="36" fillId="2" borderId="0" xfId="0" applyFont="1" applyFill="1">
      <alignment vertical="center"/>
    </xf>
    <xf numFmtId="0" fontId="37" fillId="2" borderId="0" xfId="0" applyFont="1" applyFill="1">
      <alignment vertical="center"/>
    </xf>
    <xf numFmtId="0" fontId="38" fillId="5" borderId="15" xfId="0" applyFont="1" applyFill="1" applyBorder="1" applyAlignment="1">
      <alignment horizontal="center" vertical="center"/>
    </xf>
    <xf numFmtId="0" fontId="38" fillId="5" borderId="15" xfId="0" applyFont="1" applyFill="1" applyBorder="1">
      <alignment vertical="center"/>
    </xf>
    <xf numFmtId="0" fontId="38" fillId="6" borderId="16" xfId="0" applyFont="1" applyFill="1" applyBorder="1" applyAlignment="1">
      <alignment horizontal="distributed" vertical="center" indent="1"/>
    </xf>
    <xf numFmtId="0" fontId="38" fillId="7" borderId="15" xfId="0" applyFont="1" applyFill="1" applyBorder="1">
      <alignment vertical="center"/>
    </xf>
    <xf numFmtId="0" fontId="39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/>
    </xf>
    <xf numFmtId="0" fontId="34" fillId="8" borderId="17" xfId="0" applyFont="1" applyFill="1" applyBorder="1" applyAlignment="1" applyProtection="1">
      <alignment horizontal="center" vertical="center" shrinkToFit="1"/>
      <protection locked="0"/>
    </xf>
    <xf numFmtId="0" fontId="35" fillId="2" borderId="0" xfId="0" applyFont="1" applyFill="1">
      <alignment vertical="center"/>
    </xf>
    <xf numFmtId="0" fontId="40" fillId="9" borderId="18" xfId="0" applyFont="1" applyFill="1" applyBorder="1">
      <alignment vertical="center"/>
    </xf>
    <xf numFmtId="0" fontId="40" fillId="10" borderId="19" xfId="0" applyFont="1" applyFill="1" applyBorder="1">
      <alignment vertical="center"/>
    </xf>
    <xf numFmtId="0" fontId="40" fillId="10" borderId="18" xfId="0" applyFont="1" applyFill="1" applyBorder="1">
      <alignment vertical="center"/>
    </xf>
    <xf numFmtId="0" fontId="38" fillId="10" borderId="18" xfId="0" applyFont="1" applyFill="1" applyBorder="1" applyAlignment="1">
      <alignment horizontal="center" vertical="center"/>
    </xf>
    <xf numFmtId="0" fontId="41" fillId="2" borderId="0" xfId="0" applyFont="1" applyFill="1">
      <alignment vertical="center"/>
    </xf>
    <xf numFmtId="0" fontId="34" fillId="3" borderId="0" xfId="0" applyFont="1" applyFill="1">
      <alignment vertical="center"/>
    </xf>
    <xf numFmtId="176" fontId="34" fillId="2" borderId="13" xfId="0" applyNumberFormat="1" applyFont="1" applyFill="1" applyBorder="1">
      <alignment vertical="center"/>
    </xf>
    <xf numFmtId="176" fontId="34" fillId="2" borderId="0" xfId="0" applyNumberFormat="1" applyFont="1" applyFill="1">
      <alignment vertical="center"/>
    </xf>
    <xf numFmtId="176" fontId="34" fillId="2" borderId="20" xfId="0" applyNumberFormat="1" applyFont="1" applyFill="1" applyBorder="1" applyAlignment="1">
      <alignment wrapText="1"/>
    </xf>
    <xf numFmtId="176" fontId="34" fillId="2" borderId="20" xfId="0" applyNumberFormat="1" applyFont="1" applyFill="1" applyBorder="1" applyAlignment="1"/>
    <xf numFmtId="176" fontId="36" fillId="2" borderId="20" xfId="0" applyNumberFormat="1" applyFont="1" applyFill="1" applyBorder="1" applyAlignment="1">
      <alignment vertical="center" wrapText="1"/>
    </xf>
    <xf numFmtId="176" fontId="36" fillId="2" borderId="20" xfId="0" applyNumberFormat="1" applyFont="1" applyFill="1" applyBorder="1" applyAlignment="1">
      <alignment horizontal="center" vertical="center" wrapText="1"/>
    </xf>
    <xf numFmtId="176" fontId="34" fillId="2" borderId="0" xfId="0" applyNumberFormat="1" applyFont="1" applyFill="1" applyAlignment="1">
      <alignment vertical="center" wrapText="1"/>
    </xf>
    <xf numFmtId="176" fontId="36" fillId="2" borderId="0" xfId="0" applyNumberFormat="1" applyFont="1" applyFill="1" applyAlignment="1">
      <alignment vertical="center" wrapText="1"/>
    </xf>
    <xf numFmtId="176" fontId="42" fillId="2" borderId="21" xfId="0" applyNumberFormat="1" applyFont="1" applyFill="1" applyBorder="1" applyAlignment="1">
      <alignment horizontal="center" vertical="center" wrapText="1"/>
    </xf>
    <xf numFmtId="176" fontId="42" fillId="2" borderId="20" xfId="0" applyNumberFormat="1" applyFont="1" applyFill="1" applyBorder="1" applyAlignment="1">
      <alignment horizontal="center" vertical="center" wrapText="1"/>
    </xf>
    <xf numFmtId="176" fontId="34" fillId="2" borderId="0" xfId="0" applyNumberFormat="1" applyFont="1" applyFill="1" applyAlignment="1"/>
    <xf numFmtId="176" fontId="43" fillId="2" borderId="22" xfId="0" applyNumberFormat="1" applyFont="1" applyFill="1" applyBorder="1" applyAlignment="1">
      <alignment horizontal="center" vertical="center" wrapText="1"/>
    </xf>
    <xf numFmtId="176" fontId="34" fillId="2" borderId="13" xfId="0" applyNumberFormat="1" applyFont="1" applyFill="1" applyBorder="1" applyAlignment="1">
      <alignment horizontal="center" vertical="center" shrinkToFit="1"/>
    </xf>
    <xf numFmtId="176" fontId="34" fillId="2" borderId="13" xfId="0" applyNumberFormat="1" applyFont="1" applyFill="1" applyBorder="1" applyAlignment="1">
      <alignment horizontal="center" vertical="center"/>
    </xf>
    <xf numFmtId="176" fontId="44" fillId="11" borderId="23" xfId="0" applyNumberFormat="1" applyFont="1" applyFill="1" applyBorder="1" applyAlignment="1">
      <alignment horizontal="center" vertical="center"/>
    </xf>
    <xf numFmtId="176" fontId="44" fillId="12" borderId="24" xfId="0" applyNumberFormat="1" applyFont="1" applyFill="1" applyBorder="1" applyAlignment="1">
      <alignment horizontal="center" vertical="center"/>
    </xf>
    <xf numFmtId="176" fontId="45" fillId="12" borderId="23" xfId="0" applyNumberFormat="1" applyFont="1" applyFill="1" applyBorder="1" applyAlignment="1"/>
    <xf numFmtId="176" fontId="45" fillId="12" borderId="23" xfId="0" applyNumberFormat="1" applyFont="1" applyFill="1" applyBorder="1">
      <alignment vertical="center"/>
    </xf>
    <xf numFmtId="176" fontId="44" fillId="12" borderId="23" xfId="0" applyNumberFormat="1" applyFont="1" applyFill="1" applyBorder="1" applyAlignment="1">
      <alignment horizontal="center" vertical="center"/>
    </xf>
    <xf numFmtId="176" fontId="40" fillId="12" borderId="23" xfId="0" applyNumberFormat="1" applyFont="1" applyFill="1" applyBorder="1" applyAlignment="1">
      <alignment horizontal="center" vertical="center"/>
    </xf>
    <xf numFmtId="176" fontId="40" fillId="12" borderId="23" xfId="0" applyNumberFormat="1" applyFont="1" applyFill="1" applyBorder="1" applyAlignment="1">
      <alignment horizontal="center" vertical="center" wrapText="1"/>
    </xf>
    <xf numFmtId="176" fontId="44" fillId="12" borderId="25" xfId="0" applyNumberFormat="1" applyFont="1" applyFill="1" applyBorder="1" applyAlignment="1">
      <alignment horizontal="center" vertical="center"/>
    </xf>
    <xf numFmtId="176" fontId="44" fillId="6" borderId="24" xfId="0" applyNumberFormat="1" applyFont="1" applyFill="1" applyBorder="1" applyAlignment="1">
      <alignment horizontal="center" vertical="center"/>
    </xf>
    <xf numFmtId="176" fontId="45" fillId="6" borderId="23" xfId="0" applyNumberFormat="1" applyFont="1" applyFill="1" applyBorder="1" applyAlignment="1"/>
    <xf numFmtId="176" fontId="45" fillId="6" borderId="23" xfId="0" applyNumberFormat="1" applyFont="1" applyFill="1" applyBorder="1">
      <alignment vertical="center"/>
    </xf>
    <xf numFmtId="176" fontId="44" fillId="6" borderId="23" xfId="0" applyNumberFormat="1" applyFont="1" applyFill="1" applyBorder="1" applyAlignment="1">
      <alignment horizontal="center" vertical="center"/>
    </xf>
    <xf numFmtId="176" fontId="40" fillId="6" borderId="23" xfId="0" applyNumberFormat="1" applyFont="1" applyFill="1" applyBorder="1" applyAlignment="1">
      <alignment horizontal="center" vertical="center"/>
    </xf>
    <xf numFmtId="176" fontId="40" fillId="6" borderId="23" xfId="0" applyNumberFormat="1" applyFont="1" applyFill="1" applyBorder="1" applyAlignment="1">
      <alignment horizontal="center" vertical="center" wrapText="1"/>
    </xf>
    <xf numFmtId="176" fontId="44" fillId="6" borderId="25" xfId="0" applyNumberFormat="1" applyFont="1" applyFill="1" applyBorder="1" applyAlignment="1">
      <alignment horizontal="center" vertical="center"/>
    </xf>
    <xf numFmtId="176" fontId="44" fillId="4" borderId="24" xfId="0" applyNumberFormat="1" applyFont="1" applyFill="1" applyBorder="1" applyAlignment="1">
      <alignment horizontal="center" vertical="center"/>
    </xf>
    <xf numFmtId="176" fontId="45" fillId="4" borderId="23" xfId="0" applyNumberFormat="1" applyFont="1" applyFill="1" applyBorder="1" applyAlignment="1"/>
    <xf numFmtId="176" fontId="45" fillId="4" borderId="23" xfId="0" applyNumberFormat="1" applyFont="1" applyFill="1" applyBorder="1">
      <alignment vertical="center"/>
    </xf>
    <xf numFmtId="176" fontId="44" fillId="4" borderId="23" xfId="0" applyNumberFormat="1" applyFont="1" applyFill="1" applyBorder="1" applyAlignment="1">
      <alignment horizontal="center" vertical="center"/>
    </xf>
    <xf numFmtId="176" fontId="40" fillId="4" borderId="23" xfId="0" applyNumberFormat="1" applyFont="1" applyFill="1" applyBorder="1" applyAlignment="1">
      <alignment horizontal="center" vertical="center"/>
    </xf>
    <xf numFmtId="176" fontId="40" fillId="4" borderId="23" xfId="0" applyNumberFormat="1" applyFont="1" applyFill="1" applyBorder="1" applyAlignment="1">
      <alignment horizontal="center" vertical="center" wrapText="1"/>
    </xf>
    <xf numFmtId="176" fontId="44" fillId="4" borderId="25" xfId="0" applyNumberFormat="1" applyFont="1" applyFill="1" applyBorder="1" applyAlignment="1">
      <alignment horizontal="center" vertical="center"/>
    </xf>
    <xf numFmtId="176" fontId="42" fillId="2" borderId="13" xfId="0" applyNumberFormat="1" applyFont="1" applyFill="1" applyBorder="1">
      <alignment vertical="center"/>
    </xf>
    <xf numFmtId="176" fontId="42" fillId="2" borderId="26" xfId="0" applyNumberFormat="1" applyFont="1" applyFill="1" applyBorder="1">
      <alignment vertical="center"/>
    </xf>
    <xf numFmtId="176" fontId="42" fillId="2" borderId="26" xfId="0" applyNumberFormat="1" applyFont="1" applyFill="1" applyBorder="1" applyAlignment="1">
      <alignment horizontal="center" vertical="center"/>
    </xf>
    <xf numFmtId="176" fontId="42" fillId="2" borderId="27" xfId="0" applyNumberFormat="1" applyFont="1" applyFill="1" applyBorder="1">
      <alignment vertical="center"/>
    </xf>
    <xf numFmtId="176" fontId="42" fillId="2" borderId="0" xfId="0" applyNumberFormat="1" applyFont="1" applyFill="1">
      <alignment vertical="center"/>
    </xf>
    <xf numFmtId="176" fontId="42" fillId="2" borderId="28" xfId="0" applyNumberFormat="1" applyFont="1" applyFill="1" applyBorder="1">
      <alignment vertical="center"/>
    </xf>
    <xf numFmtId="176" fontId="42" fillId="2" borderId="28" xfId="0" applyNumberFormat="1" applyFont="1" applyFill="1" applyBorder="1" applyAlignment="1">
      <alignment horizontal="center" vertical="center"/>
    </xf>
    <xf numFmtId="176" fontId="42" fillId="2" borderId="29" xfId="0" applyNumberFormat="1" applyFont="1" applyFill="1" applyBorder="1">
      <alignment vertical="center"/>
    </xf>
    <xf numFmtId="176" fontId="42" fillId="2" borderId="30" xfId="0" applyNumberFormat="1" applyFont="1" applyFill="1" applyBorder="1" applyAlignment="1">
      <alignment horizontal="center" vertical="center" shrinkToFit="1"/>
    </xf>
    <xf numFmtId="176" fontId="42" fillId="2" borderId="27" xfId="0" applyNumberFormat="1" applyFont="1" applyFill="1" applyBorder="1" applyAlignment="1">
      <alignment vertical="center" shrinkToFit="1"/>
    </xf>
    <xf numFmtId="176" fontId="42" fillId="2" borderId="30" xfId="0" applyNumberFormat="1" applyFont="1" applyFill="1" applyBorder="1">
      <alignment vertical="center"/>
    </xf>
    <xf numFmtId="176" fontId="46" fillId="12" borderId="20" xfId="0" applyNumberFormat="1" applyFont="1" applyFill="1" applyBorder="1" applyAlignment="1">
      <alignment horizontal="distributed" vertical="center"/>
    </xf>
    <xf numFmtId="176" fontId="38" fillId="12" borderId="0" xfId="0" applyNumberFormat="1" applyFont="1" applyFill="1" applyAlignment="1">
      <alignment horizontal="center" vertical="center" wrapText="1"/>
    </xf>
    <xf numFmtId="176" fontId="38" fillId="12" borderId="32" xfId="0" applyNumberFormat="1" applyFont="1" applyFill="1" applyBorder="1" applyAlignment="1">
      <alignment horizontal="center" vertical="center" wrapText="1"/>
    </xf>
    <xf numFmtId="176" fontId="46" fillId="6" borderId="20" xfId="0" applyNumberFormat="1" applyFont="1" applyFill="1" applyBorder="1" applyAlignment="1">
      <alignment horizontal="distributed" vertical="center"/>
    </xf>
    <xf numFmtId="176" fontId="38" fillId="6" borderId="0" xfId="0" applyNumberFormat="1" applyFont="1" applyFill="1" applyAlignment="1">
      <alignment horizontal="center" vertical="center" wrapText="1"/>
    </xf>
    <xf numFmtId="176" fontId="38" fillId="6" borderId="32" xfId="0" applyNumberFormat="1" applyFont="1" applyFill="1" applyBorder="1" applyAlignment="1">
      <alignment horizontal="center" vertical="center" wrapText="1"/>
    </xf>
    <xf numFmtId="176" fontId="46" fillId="4" borderId="20" xfId="0" applyNumberFormat="1" applyFont="1" applyFill="1" applyBorder="1" applyAlignment="1">
      <alignment horizontal="distributed" vertical="center"/>
    </xf>
    <xf numFmtId="176" fontId="38" fillId="4" borderId="0" xfId="0" applyNumberFormat="1" applyFont="1" applyFill="1" applyAlignment="1">
      <alignment horizontal="center" vertical="center" wrapText="1"/>
    </xf>
    <xf numFmtId="176" fontId="38" fillId="4" borderId="32" xfId="0" applyNumberFormat="1" applyFont="1" applyFill="1" applyBorder="1" applyAlignment="1">
      <alignment horizontal="center" vertical="center" wrapText="1"/>
    </xf>
    <xf numFmtId="176" fontId="47" fillId="2" borderId="33" xfId="0" applyNumberFormat="1" applyFont="1" applyFill="1" applyBorder="1">
      <alignment vertical="center"/>
    </xf>
    <xf numFmtId="176" fontId="47" fillId="2" borderId="20" xfId="0" applyNumberFormat="1" applyFont="1" applyFill="1" applyBorder="1">
      <alignment vertical="center"/>
    </xf>
    <xf numFmtId="176" fontId="47" fillId="2" borderId="29" xfId="0" applyNumberFormat="1" applyFont="1" applyFill="1" applyBorder="1">
      <alignment vertical="center"/>
    </xf>
    <xf numFmtId="176" fontId="47" fillId="2" borderId="0" xfId="0" applyNumberFormat="1" applyFont="1" applyFill="1">
      <alignment vertical="center"/>
    </xf>
    <xf numFmtId="176" fontId="47" fillId="2" borderId="30" xfId="0" applyNumberFormat="1" applyFont="1" applyFill="1" applyBorder="1" applyAlignment="1">
      <alignment horizontal="center" vertical="center" shrinkToFit="1"/>
    </xf>
    <xf numFmtId="176" fontId="47" fillId="2" borderId="27" xfId="0" applyNumberFormat="1" applyFont="1" applyFill="1" applyBorder="1" applyAlignment="1">
      <alignment vertical="center" shrinkToFit="1"/>
    </xf>
    <xf numFmtId="176" fontId="47" fillId="2" borderId="34" xfId="0" applyNumberFormat="1" applyFont="1" applyFill="1" applyBorder="1">
      <alignment vertical="center"/>
    </xf>
    <xf numFmtId="176" fontId="47" fillId="2" borderId="30" xfId="0" applyNumberFormat="1" applyFont="1" applyFill="1" applyBorder="1">
      <alignment vertical="center"/>
    </xf>
    <xf numFmtId="176" fontId="47" fillId="2" borderId="13" xfId="0" applyNumberFormat="1" applyFont="1" applyFill="1" applyBorder="1">
      <alignment vertical="center"/>
    </xf>
    <xf numFmtId="176" fontId="47" fillId="2" borderId="27" xfId="0" applyNumberFormat="1" applyFont="1" applyFill="1" applyBorder="1">
      <alignment vertical="center"/>
    </xf>
    <xf numFmtId="176" fontId="48" fillId="12" borderId="35" xfId="0" applyNumberFormat="1" applyFont="1" applyFill="1" applyBorder="1" applyAlignment="1">
      <alignment horizontal="center" vertical="center"/>
    </xf>
    <xf numFmtId="176" fontId="48" fillId="6" borderId="35" xfId="0" applyNumberFormat="1" applyFont="1" applyFill="1" applyBorder="1" applyAlignment="1">
      <alignment horizontal="center" vertical="center"/>
    </xf>
    <xf numFmtId="176" fontId="49" fillId="4" borderId="35" xfId="0" applyNumberFormat="1" applyFont="1" applyFill="1" applyBorder="1" applyAlignment="1">
      <alignment horizontal="center" vertical="center"/>
    </xf>
    <xf numFmtId="0" fontId="50" fillId="3" borderId="0" xfId="0" applyFont="1" applyFill="1">
      <alignment vertical="center"/>
    </xf>
    <xf numFmtId="0" fontId="51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34" fillId="2" borderId="0" xfId="0" applyFont="1" applyFill="1" applyAlignment="1">
      <alignment vertical="center" shrinkToFit="1"/>
    </xf>
    <xf numFmtId="0" fontId="53" fillId="3" borderId="0" xfId="0" applyFont="1" applyFill="1">
      <alignment vertical="center"/>
    </xf>
    <xf numFmtId="0" fontId="35" fillId="3" borderId="0" xfId="0" applyFont="1" applyFill="1">
      <alignment vertical="center"/>
    </xf>
    <xf numFmtId="0" fontId="34" fillId="2" borderId="10" xfId="0" applyFont="1" applyFill="1" applyBorder="1">
      <alignment vertical="center"/>
    </xf>
    <xf numFmtId="0" fontId="54" fillId="2" borderId="26" xfId="0" applyFont="1" applyFill="1" applyBorder="1" applyAlignment="1" applyProtection="1">
      <alignment horizontal="center" vertical="center"/>
      <protection locked="0"/>
    </xf>
    <xf numFmtId="0" fontId="36" fillId="2" borderId="36" xfId="0" applyFont="1" applyFill="1" applyBorder="1">
      <alignment vertical="center"/>
    </xf>
    <xf numFmtId="0" fontId="34" fillId="2" borderId="6" xfId="0" applyFont="1" applyFill="1" applyBorder="1">
      <alignment vertical="center"/>
    </xf>
    <xf numFmtId="0" fontId="55" fillId="2" borderId="28" xfId="0" applyFont="1" applyFill="1" applyBorder="1" applyAlignment="1">
      <alignment horizontal="center" vertical="center"/>
    </xf>
    <xf numFmtId="0" fontId="56" fillId="11" borderId="15" xfId="0" applyFont="1" applyFill="1" applyBorder="1" applyAlignment="1">
      <alignment horizontal="center" vertical="center"/>
    </xf>
    <xf numFmtId="0" fontId="42" fillId="0" borderId="0" xfId="0" applyFont="1">
      <alignment vertical="center"/>
    </xf>
    <xf numFmtId="176" fontId="36" fillId="0" borderId="15" xfId="0" applyNumberFormat="1" applyFont="1" applyBorder="1">
      <alignment vertical="center"/>
    </xf>
    <xf numFmtId="176" fontId="36" fillId="0" borderId="0" xfId="0" applyNumberFormat="1" applyFont="1">
      <alignment vertical="center"/>
    </xf>
    <xf numFmtId="0" fontId="43" fillId="0" borderId="15" xfId="0" applyFont="1" applyBorder="1" applyAlignment="1">
      <alignment horizontal="center" vertical="center"/>
    </xf>
    <xf numFmtId="0" fontId="34" fillId="2" borderId="0" xfId="0" applyFont="1" applyFill="1" applyAlignment="1">
      <alignment horizontal="left" vertical="center" indent="1"/>
    </xf>
    <xf numFmtId="0" fontId="38" fillId="5" borderId="37" xfId="0" applyFont="1" applyFill="1" applyBorder="1" applyAlignment="1">
      <alignment horizontal="center" vertical="center"/>
    </xf>
    <xf numFmtId="0" fontId="38" fillId="7" borderId="15" xfId="0" applyFont="1" applyFill="1" applyBorder="1" applyAlignment="1">
      <alignment horizontal="center" vertical="center"/>
    </xf>
    <xf numFmtId="0" fontId="38" fillId="7" borderId="37" xfId="0" applyFont="1" applyFill="1" applyBorder="1" applyAlignment="1">
      <alignment horizontal="center" vertical="center"/>
    </xf>
    <xf numFmtId="0" fontId="34" fillId="2" borderId="38" xfId="0" applyFont="1" applyFill="1" applyBorder="1">
      <alignment vertical="center"/>
    </xf>
    <xf numFmtId="0" fontId="16" fillId="13" borderId="39" xfId="0" applyFont="1" applyFill="1" applyBorder="1" applyAlignment="1" applyProtection="1">
      <alignment horizontal="center" vertical="center"/>
      <protection locked="0"/>
    </xf>
    <xf numFmtId="0" fontId="40" fillId="14" borderId="18" xfId="0" applyFont="1" applyFill="1" applyBorder="1">
      <alignment vertical="center"/>
    </xf>
    <xf numFmtId="0" fontId="38" fillId="15" borderId="15" xfId="0" applyFont="1" applyFill="1" applyBorder="1">
      <alignment vertical="center"/>
    </xf>
    <xf numFmtId="0" fontId="38" fillId="2" borderId="0" xfId="0" applyFont="1" applyFill="1" applyAlignment="1">
      <alignment vertical="center" textRotation="255"/>
    </xf>
    <xf numFmtId="0" fontId="49" fillId="2" borderId="20" xfId="0" applyFont="1" applyFill="1" applyBorder="1" applyAlignment="1">
      <alignment horizontal="center" vertical="center"/>
    </xf>
    <xf numFmtId="0" fontId="38" fillId="7" borderId="40" xfId="0" applyFont="1" applyFill="1" applyBorder="1" applyAlignment="1">
      <alignment horizontal="center" vertical="center"/>
    </xf>
    <xf numFmtId="0" fontId="57" fillId="2" borderId="0" xfId="0" applyFont="1" applyFill="1" applyAlignment="1">
      <alignment horizontal="left" vertical="center"/>
    </xf>
    <xf numFmtId="0" fontId="57" fillId="2" borderId="0" xfId="0" applyFont="1" applyFill="1">
      <alignment vertical="center"/>
    </xf>
    <xf numFmtId="0" fontId="57" fillId="2" borderId="41" xfId="0" applyFont="1" applyFill="1" applyBorder="1">
      <alignment vertical="center"/>
    </xf>
    <xf numFmtId="0" fontId="57" fillId="2" borderId="42" xfId="0" applyFont="1" applyFill="1" applyBorder="1" applyAlignment="1">
      <alignment horizontal="left" vertical="center"/>
    </xf>
    <xf numFmtId="0" fontId="23" fillId="0" borderId="4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8" fillId="0" borderId="0" xfId="0" applyFont="1" applyAlignment="1">
      <alignment horizontal="center"/>
    </xf>
    <xf numFmtId="0" fontId="38" fillId="9" borderId="16" xfId="0" applyFont="1" applyFill="1" applyBorder="1" applyAlignment="1">
      <alignment horizontal="distributed" vertical="center" indent="1"/>
    </xf>
    <xf numFmtId="0" fontId="40" fillId="9" borderId="44" xfId="0" applyFont="1" applyFill="1" applyBorder="1">
      <alignment vertical="center"/>
    </xf>
    <xf numFmtId="0" fontId="38" fillId="16" borderId="15" xfId="0" applyFont="1" applyFill="1" applyBorder="1">
      <alignment vertical="center"/>
    </xf>
    <xf numFmtId="0" fontId="49" fillId="9" borderId="45" xfId="0" applyFont="1" applyFill="1" applyBorder="1" applyAlignment="1">
      <alignment horizontal="center" vertical="center" wrapText="1"/>
    </xf>
    <xf numFmtId="0" fontId="49" fillId="9" borderId="45" xfId="0" applyFont="1" applyFill="1" applyBorder="1" applyAlignment="1">
      <alignment horizontal="center" vertical="center"/>
    </xf>
    <xf numFmtId="0" fontId="46" fillId="9" borderId="26" xfId="0" applyFont="1" applyFill="1" applyBorder="1">
      <alignment vertical="center"/>
    </xf>
    <xf numFmtId="0" fontId="44" fillId="9" borderId="26" xfId="0" applyFont="1" applyFill="1" applyBorder="1">
      <alignment vertical="center"/>
    </xf>
    <xf numFmtId="0" fontId="44" fillId="9" borderId="36" xfId="0" applyFont="1" applyFill="1" applyBorder="1">
      <alignment vertical="center"/>
    </xf>
    <xf numFmtId="0" fontId="46" fillId="9" borderId="46" xfId="0" applyFont="1" applyFill="1" applyBorder="1" applyAlignment="1">
      <alignment horizontal="center" vertical="center"/>
    </xf>
    <xf numFmtId="0" fontId="46" fillId="9" borderId="47" xfId="0" applyFont="1" applyFill="1" applyBorder="1" applyAlignment="1">
      <alignment horizontal="center" vertical="center"/>
    </xf>
    <xf numFmtId="0" fontId="46" fillId="18" borderId="48" xfId="0" applyFont="1" applyFill="1" applyBorder="1" applyAlignment="1" applyProtection="1">
      <alignment vertical="center" shrinkToFit="1"/>
      <protection locked="0"/>
    </xf>
    <xf numFmtId="0" fontId="46" fillId="18" borderId="49" xfId="0" applyFont="1" applyFill="1" applyBorder="1" applyAlignment="1" applyProtection="1">
      <alignment horizontal="center" vertical="center" shrinkToFit="1"/>
      <protection locked="0"/>
    </xf>
    <xf numFmtId="0" fontId="46" fillId="18" borderId="50" xfId="0" applyFont="1" applyFill="1" applyBorder="1" applyAlignment="1" applyProtection="1">
      <alignment vertical="center" shrinkToFit="1"/>
      <protection locked="0"/>
    </xf>
    <xf numFmtId="0" fontId="46" fillId="18" borderId="51" xfId="0" applyFont="1" applyFill="1" applyBorder="1" applyAlignment="1" applyProtection="1">
      <alignment horizontal="center" vertical="center" shrinkToFit="1"/>
      <protection locked="0"/>
    </xf>
    <xf numFmtId="0" fontId="0" fillId="19" borderId="37" xfId="0" applyFill="1" applyBorder="1" applyAlignment="1" applyProtection="1">
      <alignment vertical="center" shrinkToFit="1"/>
      <protection locked="0"/>
    </xf>
    <xf numFmtId="0" fontId="0" fillId="19" borderId="52" xfId="0" applyFill="1" applyBorder="1" applyAlignment="1" applyProtection="1">
      <alignment horizontal="center" vertical="center" shrinkToFit="1"/>
      <protection locked="0"/>
    </xf>
    <xf numFmtId="0" fontId="0" fillId="19" borderId="15" xfId="0" applyFill="1" applyBorder="1" applyAlignment="1" applyProtection="1">
      <alignment vertical="center" shrinkToFit="1"/>
      <protection locked="0"/>
    </xf>
    <xf numFmtId="0" fontId="0" fillId="19" borderId="53" xfId="0" applyFill="1" applyBorder="1" applyAlignment="1" applyProtection="1">
      <alignment horizontal="center" vertical="center" shrinkToFit="1"/>
      <protection locked="0"/>
    </xf>
    <xf numFmtId="0" fontId="0" fillId="19" borderId="54" xfId="0" applyFill="1" applyBorder="1" applyAlignment="1" applyProtection="1">
      <alignment horizontal="center" vertical="center" shrinkToFit="1"/>
      <protection locked="0"/>
    </xf>
    <xf numFmtId="0" fontId="0" fillId="19" borderId="55" xfId="0" applyFill="1" applyBorder="1" applyAlignment="1" applyProtection="1">
      <alignment vertical="center" shrinkToFit="1"/>
      <protection locked="0"/>
    </xf>
    <xf numFmtId="0" fontId="0" fillId="19" borderId="56" xfId="0" applyFill="1" applyBorder="1" applyAlignment="1" applyProtection="1">
      <alignment vertical="center" shrinkToFit="1"/>
      <protection locked="0"/>
    </xf>
    <xf numFmtId="0" fontId="0" fillId="19" borderId="57" xfId="0" applyFill="1" applyBorder="1" applyAlignment="1" applyProtection="1">
      <alignment horizontal="center" vertical="center" shrinkToFit="1"/>
      <protection locked="0"/>
    </xf>
    <xf numFmtId="0" fontId="59" fillId="19" borderId="0" xfId="0" applyFont="1" applyFill="1">
      <alignment vertical="center"/>
    </xf>
    <xf numFmtId="0" fontId="14" fillId="19" borderId="0" xfId="0" applyFont="1" applyFill="1">
      <alignment vertical="center"/>
    </xf>
    <xf numFmtId="0" fontId="21" fillId="19" borderId="0" xfId="0" applyFont="1" applyFill="1">
      <alignment vertical="center"/>
    </xf>
    <xf numFmtId="0" fontId="16" fillId="19" borderId="0" xfId="0" applyFont="1" applyFill="1">
      <alignment vertical="center"/>
    </xf>
    <xf numFmtId="0" fontId="17" fillId="19" borderId="0" xfId="0" applyFont="1" applyFill="1">
      <alignment vertical="center"/>
    </xf>
    <xf numFmtId="0" fontId="38" fillId="20" borderId="37" xfId="0" applyFont="1" applyFill="1" applyBorder="1" applyAlignment="1">
      <alignment horizontal="center" vertical="center"/>
    </xf>
    <xf numFmtId="0" fontId="38" fillId="20" borderId="55" xfId="0" applyFont="1" applyFill="1" applyBorder="1" applyAlignment="1">
      <alignment horizontal="center" vertical="center"/>
    </xf>
    <xf numFmtId="0" fontId="38" fillId="20" borderId="58" xfId="0" applyFont="1" applyFill="1" applyBorder="1" applyAlignment="1">
      <alignment horizontal="center" vertical="center"/>
    </xf>
    <xf numFmtId="0" fontId="38" fillId="20" borderId="15" xfId="0" applyFont="1" applyFill="1" applyBorder="1" applyAlignment="1">
      <alignment horizontal="center" vertical="center"/>
    </xf>
    <xf numFmtId="0" fontId="38" fillId="20" borderId="59" xfId="0" applyFont="1" applyFill="1" applyBorder="1" applyAlignment="1">
      <alignment horizontal="center" vertical="center"/>
    </xf>
    <xf numFmtId="0" fontId="48" fillId="20" borderId="56" xfId="0" applyFont="1" applyFill="1" applyBorder="1" applyAlignment="1">
      <alignment horizontal="center" vertical="center"/>
    </xf>
    <xf numFmtId="0" fontId="60" fillId="2" borderId="0" xfId="0" applyFont="1" applyFill="1">
      <alignment vertical="center"/>
    </xf>
    <xf numFmtId="176" fontId="44" fillId="9" borderId="60" xfId="0" applyNumberFormat="1" applyFont="1" applyFill="1" applyBorder="1" applyAlignment="1">
      <alignment horizontal="center" vertical="center"/>
    </xf>
    <xf numFmtId="176" fontId="46" fillId="9" borderId="61" xfId="0" applyNumberFormat="1" applyFont="1" applyFill="1" applyBorder="1" applyAlignment="1">
      <alignment horizontal="distributed" vertical="center"/>
    </xf>
    <xf numFmtId="176" fontId="44" fillId="9" borderId="62" xfId="0" applyNumberFormat="1" applyFont="1" applyFill="1" applyBorder="1" applyAlignment="1">
      <alignment horizontal="center" vertical="center"/>
    </xf>
    <xf numFmtId="176" fontId="46" fillId="9" borderId="13" xfId="0" applyNumberFormat="1" applyFont="1" applyFill="1" applyBorder="1" applyAlignment="1">
      <alignment horizontal="distributed" vertical="center"/>
    </xf>
    <xf numFmtId="176" fontId="44" fillId="9" borderId="63" xfId="0" applyNumberFormat="1" applyFont="1" applyFill="1" applyBorder="1" applyAlignment="1">
      <alignment horizontal="center" vertical="center"/>
    </xf>
    <xf numFmtId="176" fontId="46" fillId="9" borderId="28" xfId="0" applyNumberFormat="1" applyFont="1" applyFill="1" applyBorder="1" applyAlignment="1">
      <alignment horizontal="distributed" vertical="center"/>
    </xf>
    <xf numFmtId="176" fontId="44" fillId="9" borderId="64" xfId="0" applyNumberFormat="1" applyFont="1" applyFill="1" applyBorder="1" applyAlignment="1">
      <alignment horizontal="center" vertical="center"/>
    </xf>
    <xf numFmtId="176" fontId="44" fillId="9" borderId="65" xfId="0" applyNumberFormat="1" applyFont="1" applyFill="1" applyBorder="1" applyAlignment="1">
      <alignment horizontal="center" vertical="center"/>
    </xf>
    <xf numFmtId="176" fontId="44" fillId="9" borderId="23" xfId="0" applyNumberFormat="1" applyFont="1" applyFill="1" applyBorder="1" applyAlignment="1">
      <alignment horizontal="center" vertical="center"/>
    </xf>
    <xf numFmtId="176" fontId="44" fillId="9" borderId="66" xfId="0" applyNumberFormat="1" applyFont="1" applyFill="1" applyBorder="1" applyAlignment="1">
      <alignment horizontal="center" vertical="center"/>
    </xf>
    <xf numFmtId="176" fontId="46" fillId="11" borderId="20" xfId="0" applyNumberFormat="1" applyFont="1" applyFill="1" applyBorder="1" applyAlignment="1">
      <alignment horizontal="distributed" vertical="center"/>
    </xf>
    <xf numFmtId="176" fontId="44" fillId="11" borderId="24" xfId="0" applyNumberFormat="1" applyFont="1" applyFill="1" applyBorder="1" applyAlignment="1">
      <alignment horizontal="center" vertical="center"/>
    </xf>
    <xf numFmtId="176" fontId="38" fillId="11" borderId="0" xfId="0" applyNumberFormat="1" applyFont="1" applyFill="1" applyAlignment="1">
      <alignment horizontal="center" vertical="center" wrapText="1"/>
    </xf>
    <xf numFmtId="176" fontId="45" fillId="11" borderId="23" xfId="0" applyNumberFormat="1" applyFont="1" applyFill="1" applyBorder="1" applyAlignment="1"/>
    <xf numFmtId="176" fontId="45" fillId="11" borderId="23" xfId="0" applyNumberFormat="1" applyFont="1" applyFill="1" applyBorder="1">
      <alignment vertical="center"/>
    </xf>
    <xf numFmtId="176" fontId="49" fillId="11" borderId="0" xfId="0" applyNumberFormat="1" applyFont="1" applyFill="1">
      <alignment vertical="center"/>
    </xf>
    <xf numFmtId="176" fontId="40" fillId="11" borderId="23" xfId="0" applyNumberFormat="1" applyFont="1" applyFill="1" applyBorder="1" applyAlignment="1">
      <alignment horizontal="center" vertical="center"/>
    </xf>
    <xf numFmtId="176" fontId="46" fillId="11" borderId="0" xfId="0" applyNumberFormat="1" applyFont="1" applyFill="1">
      <alignment vertical="center"/>
    </xf>
    <xf numFmtId="176" fontId="40" fillId="11" borderId="23" xfId="0" applyNumberFormat="1" applyFont="1" applyFill="1" applyBorder="1" applyAlignment="1">
      <alignment horizontal="center" vertical="center" wrapText="1"/>
    </xf>
    <xf numFmtId="176" fontId="38" fillId="11" borderId="32" xfId="0" applyNumberFormat="1" applyFont="1" applyFill="1" applyBorder="1" applyAlignment="1">
      <alignment horizontal="center" vertical="center" wrapText="1"/>
    </xf>
    <xf numFmtId="176" fontId="44" fillId="11" borderId="25" xfId="0" applyNumberFormat="1" applyFont="1" applyFill="1" applyBorder="1" applyAlignment="1">
      <alignment horizontal="center" vertical="center"/>
    </xf>
    <xf numFmtId="176" fontId="48" fillId="11" borderId="35" xfId="0" applyNumberFormat="1" applyFont="1" applyFill="1" applyBorder="1" applyAlignment="1">
      <alignment horizontal="center" vertical="center"/>
    </xf>
    <xf numFmtId="0" fontId="46" fillId="9" borderId="10" xfId="0" applyFont="1" applyFill="1" applyBorder="1" applyAlignment="1">
      <alignment horizontal="center" vertical="center"/>
    </xf>
    <xf numFmtId="0" fontId="49" fillId="9" borderId="15" xfId="0" applyFont="1" applyFill="1" applyBorder="1" applyAlignment="1">
      <alignment horizontal="center" vertical="center"/>
    </xf>
    <xf numFmtId="0" fontId="49" fillId="9" borderId="37" xfId="0" applyFont="1" applyFill="1" applyBorder="1" applyAlignment="1">
      <alignment horizontal="center" vertical="center"/>
    </xf>
    <xf numFmtId="0" fontId="49" fillId="9" borderId="37" xfId="0" applyFont="1" applyFill="1" applyBorder="1" applyAlignment="1">
      <alignment horizontal="center" vertical="center" wrapText="1"/>
    </xf>
    <xf numFmtId="0" fontId="50" fillId="2" borderId="0" xfId="0" applyFont="1" applyFill="1">
      <alignment vertical="center"/>
    </xf>
    <xf numFmtId="0" fontId="61" fillId="2" borderId="0" xfId="0" applyFont="1" applyFill="1" applyAlignment="1">
      <alignment horizontal="left" vertical="center"/>
    </xf>
    <xf numFmtId="0" fontId="38" fillId="15" borderId="37" xfId="0" applyFont="1" applyFill="1" applyBorder="1" applyAlignment="1">
      <alignment horizontal="center" vertical="center"/>
    </xf>
    <xf numFmtId="0" fontId="38" fillId="15" borderId="15" xfId="0" applyFont="1" applyFill="1" applyBorder="1" applyAlignment="1">
      <alignment horizontal="center" vertical="center"/>
    </xf>
    <xf numFmtId="0" fontId="38" fillId="15" borderId="40" xfId="0" applyFont="1" applyFill="1" applyBorder="1" applyAlignment="1">
      <alignment horizontal="center" vertical="center"/>
    </xf>
    <xf numFmtId="0" fontId="38" fillId="5" borderId="67" xfId="0" applyFont="1" applyFill="1" applyBorder="1" applyAlignment="1">
      <alignment horizontal="center" vertical="center"/>
    </xf>
    <xf numFmtId="0" fontId="38" fillId="11" borderId="68" xfId="0" applyFont="1" applyFill="1" applyBorder="1" applyAlignment="1">
      <alignment horizontal="distributed" vertical="center" indent="1"/>
    </xf>
    <xf numFmtId="0" fontId="38" fillId="16" borderId="67" xfId="0" applyFont="1" applyFill="1" applyBorder="1" applyAlignment="1">
      <alignment horizontal="center" vertical="center"/>
    </xf>
    <xf numFmtId="0" fontId="38" fillId="16" borderId="37" xfId="0" applyFont="1" applyFill="1" applyBorder="1" applyAlignment="1">
      <alignment horizontal="center" vertical="center"/>
    </xf>
    <xf numFmtId="0" fontId="38" fillId="16" borderId="15" xfId="0" applyFont="1" applyFill="1" applyBorder="1" applyAlignment="1">
      <alignment horizontal="center" vertical="center"/>
    </xf>
    <xf numFmtId="0" fontId="38" fillId="16" borderId="40" xfId="0" applyFont="1" applyFill="1" applyBorder="1" applyAlignment="1">
      <alignment horizontal="center" vertical="center"/>
    </xf>
    <xf numFmtId="0" fontId="38" fillId="5" borderId="40" xfId="0" applyFont="1" applyFill="1" applyBorder="1" applyAlignment="1">
      <alignment horizontal="center" vertical="center"/>
    </xf>
    <xf numFmtId="176" fontId="44" fillId="4" borderId="69" xfId="0" applyNumberFormat="1" applyFont="1" applyFill="1" applyBorder="1" applyAlignment="1">
      <alignment horizontal="center" vertical="center"/>
    </xf>
    <xf numFmtId="176" fontId="44" fillId="6" borderId="69" xfId="0" applyNumberFormat="1" applyFont="1" applyFill="1" applyBorder="1" applyAlignment="1">
      <alignment horizontal="center" vertical="center"/>
    </xf>
    <xf numFmtId="176" fontId="44" fillId="12" borderId="69" xfId="0" applyNumberFormat="1" applyFont="1" applyFill="1" applyBorder="1" applyAlignment="1">
      <alignment horizontal="center" vertical="center"/>
    </xf>
    <xf numFmtId="176" fontId="44" fillId="11" borderId="69" xfId="0" applyNumberFormat="1" applyFont="1" applyFill="1" applyBorder="1" applyAlignment="1">
      <alignment horizontal="center" vertical="center"/>
    </xf>
    <xf numFmtId="0" fontId="61" fillId="2" borderId="1" xfId="0" applyFont="1" applyFill="1" applyBorder="1">
      <alignment vertical="center"/>
    </xf>
    <xf numFmtId="0" fontId="49" fillId="9" borderId="15" xfId="0" applyFont="1" applyFill="1" applyBorder="1" applyAlignment="1">
      <alignment horizontal="center" vertical="center" shrinkToFit="1"/>
    </xf>
    <xf numFmtId="0" fontId="49" fillId="9" borderId="15" xfId="0" applyFont="1" applyFill="1" applyBorder="1">
      <alignment vertical="center"/>
    </xf>
    <xf numFmtId="0" fontId="49" fillId="9" borderId="10" xfId="0" applyFont="1" applyFill="1" applyBorder="1">
      <alignment vertical="center"/>
    </xf>
    <xf numFmtId="0" fontId="49" fillId="9" borderId="36" xfId="0" applyFont="1" applyFill="1" applyBorder="1" applyAlignment="1">
      <alignment horizontal="center" vertical="center"/>
    </xf>
    <xf numFmtId="0" fontId="16" fillId="13" borderId="157" xfId="0" applyFont="1" applyFill="1" applyBorder="1" applyAlignment="1" applyProtection="1">
      <alignment horizontal="center" vertical="center"/>
      <protection locked="0"/>
    </xf>
    <xf numFmtId="0" fontId="37" fillId="2" borderId="28" xfId="0" applyFont="1" applyFill="1" applyBorder="1">
      <alignment vertical="center"/>
    </xf>
    <xf numFmtId="0" fontId="36" fillId="2" borderId="28" xfId="0" applyFont="1" applyFill="1" applyBorder="1">
      <alignment vertical="center"/>
    </xf>
    <xf numFmtId="0" fontId="38" fillId="12" borderId="142" xfId="0" applyFont="1" applyFill="1" applyBorder="1" applyAlignment="1">
      <alignment horizontal="distributed" vertical="center" indent="1"/>
    </xf>
    <xf numFmtId="0" fontId="36" fillId="2" borderId="141" xfId="0" applyFont="1" applyFill="1" applyBorder="1">
      <alignment vertical="center"/>
    </xf>
    <xf numFmtId="0" fontId="16" fillId="2" borderId="1" xfId="0" applyFont="1" applyFill="1" applyBorder="1">
      <alignment vertical="center"/>
    </xf>
    <xf numFmtId="0" fontId="38" fillId="23" borderId="149" xfId="0" applyFont="1" applyFill="1" applyBorder="1" applyAlignment="1">
      <alignment horizontal="distributed" vertical="center" indent="1" shrinkToFit="1"/>
    </xf>
    <xf numFmtId="0" fontId="61" fillId="2" borderId="38" xfId="0" applyFont="1" applyFill="1" applyBorder="1">
      <alignment vertical="center"/>
    </xf>
    <xf numFmtId="0" fontId="61" fillId="2" borderId="38" xfId="0" applyFont="1" applyFill="1" applyBorder="1" applyAlignment="1">
      <alignment horizontal="left" vertical="center"/>
    </xf>
    <xf numFmtId="0" fontId="61" fillId="0" borderId="71" xfId="0" applyFont="1" applyBorder="1" applyAlignment="1" applyProtection="1">
      <alignment horizontal="left" vertical="center"/>
      <protection locked="0"/>
    </xf>
    <xf numFmtId="0" fontId="36" fillId="0" borderId="2" xfId="0" applyFont="1" applyBorder="1" applyAlignment="1" applyProtection="1">
      <alignment horizontal="center" vertical="center"/>
      <protection locked="0"/>
    </xf>
    <xf numFmtId="0" fontId="34" fillId="2" borderId="1" xfId="0" applyFont="1" applyFill="1" applyBorder="1">
      <alignment vertical="center"/>
    </xf>
    <xf numFmtId="0" fontId="77" fillId="10" borderId="68" xfId="0" applyFont="1" applyFill="1" applyBorder="1" applyAlignment="1">
      <alignment horizontal="distributed" vertical="center" indent="1"/>
    </xf>
    <xf numFmtId="0" fontId="78" fillId="4" borderId="0" xfId="0" applyFont="1" applyFill="1">
      <alignment vertical="center"/>
    </xf>
    <xf numFmtId="0" fontId="79" fillId="4" borderId="0" xfId="0" applyFont="1" applyFill="1">
      <alignment vertical="center"/>
    </xf>
    <xf numFmtId="0" fontId="0" fillId="4" borderId="0" xfId="0" applyFill="1">
      <alignment vertical="center"/>
    </xf>
    <xf numFmtId="0" fontId="38" fillId="11" borderId="154" xfId="0" applyFont="1" applyFill="1" applyBorder="1" applyAlignment="1">
      <alignment horizontal="center" vertical="center" wrapText="1"/>
    </xf>
    <xf numFmtId="0" fontId="38" fillId="12" borderId="154" xfId="0" applyFont="1" applyFill="1" applyBorder="1" applyAlignment="1">
      <alignment horizontal="center" vertical="center" wrapText="1"/>
    </xf>
    <xf numFmtId="0" fontId="38" fillId="6" borderId="162" xfId="0" applyFont="1" applyFill="1" applyBorder="1" applyAlignment="1">
      <alignment horizontal="center" vertical="center" wrapText="1"/>
    </xf>
    <xf numFmtId="0" fontId="38" fillId="10" borderId="162" xfId="0" applyFont="1" applyFill="1" applyBorder="1" applyAlignment="1">
      <alignment horizontal="center" vertical="center" wrapText="1"/>
    </xf>
    <xf numFmtId="176" fontId="36" fillId="0" borderId="15" xfId="0" applyNumberFormat="1" applyFont="1" applyBorder="1" applyAlignment="1">
      <alignment vertical="center" shrinkToFit="1"/>
    </xf>
    <xf numFmtId="0" fontId="36" fillId="0" borderId="0" xfId="0" applyFont="1">
      <alignment vertical="center"/>
    </xf>
    <xf numFmtId="0" fontId="46" fillId="26" borderId="176" xfId="0" applyFont="1" applyFill="1" applyBorder="1" applyAlignment="1">
      <alignment horizontal="center" vertical="center"/>
    </xf>
    <xf numFmtId="0" fontId="81" fillId="29" borderId="178" xfId="0" applyFont="1" applyFill="1" applyBorder="1" applyAlignment="1" applyProtection="1">
      <alignment horizontal="center" vertical="center"/>
      <protection locked="0"/>
    </xf>
    <xf numFmtId="176" fontId="42" fillId="2" borderId="31" xfId="0" applyNumberFormat="1" applyFont="1" applyFill="1" applyBorder="1" applyAlignment="1">
      <alignment horizontal="center" vertical="center" shrinkToFit="1"/>
    </xf>
    <xf numFmtId="0" fontId="38" fillId="9" borderId="68" xfId="0" applyFont="1" applyFill="1" applyBorder="1" applyAlignment="1">
      <alignment horizontal="distributed" vertical="center" indent="1"/>
    </xf>
    <xf numFmtId="0" fontId="38" fillId="9" borderId="16" xfId="0" applyFont="1" applyFill="1" applyBorder="1" applyAlignment="1">
      <alignment horizontal="distributed" vertical="center" indent="1"/>
    </xf>
    <xf numFmtId="0" fontId="81" fillId="29" borderId="179" xfId="0" applyFont="1" applyFill="1" applyBorder="1" applyAlignment="1" applyProtection="1">
      <alignment horizontal="center" vertical="center"/>
      <protection locked="0"/>
    </xf>
    <xf numFmtId="0" fontId="81" fillId="29" borderId="180" xfId="0" applyFont="1" applyFill="1" applyBorder="1" applyAlignment="1" applyProtection="1">
      <alignment horizontal="center" vertical="center"/>
      <protection locked="0"/>
    </xf>
    <xf numFmtId="0" fontId="46" fillId="26" borderId="173" xfId="0" applyFont="1" applyFill="1" applyBorder="1" applyAlignment="1">
      <alignment horizontal="center" vertical="center" shrinkToFit="1"/>
    </xf>
    <xf numFmtId="0" fontId="46" fillId="26" borderId="174" xfId="0" applyFont="1" applyFill="1" applyBorder="1" applyAlignment="1">
      <alignment horizontal="center" vertical="center" shrinkToFit="1"/>
    </xf>
    <xf numFmtId="0" fontId="46" fillId="26" borderId="175" xfId="0" applyFont="1" applyFill="1" applyBorder="1" applyAlignment="1">
      <alignment horizontal="center" vertical="center" shrinkToFit="1"/>
    </xf>
    <xf numFmtId="0" fontId="46" fillId="26" borderId="6" xfId="0" applyFont="1" applyFill="1" applyBorder="1" applyAlignment="1">
      <alignment horizontal="center" vertical="center"/>
    </xf>
    <xf numFmtId="0" fontId="46" fillId="26" borderId="177" xfId="0" applyFont="1" applyFill="1" applyBorder="1" applyAlignment="1">
      <alignment horizontal="center" vertical="center"/>
    </xf>
    <xf numFmtId="0" fontId="27" fillId="19" borderId="12" xfId="0" applyFont="1" applyFill="1" applyBorder="1" applyAlignment="1" applyProtection="1">
      <alignment horizontal="center" vertical="center"/>
      <protection locked="0"/>
    </xf>
    <xf numFmtId="0" fontId="27" fillId="19" borderId="28" xfId="0" applyFont="1" applyFill="1" applyBorder="1" applyAlignment="1" applyProtection="1">
      <alignment horizontal="center" vertical="center"/>
      <protection locked="0"/>
    </xf>
    <xf numFmtId="0" fontId="27" fillId="19" borderId="181" xfId="0" applyFont="1" applyFill="1" applyBorder="1" applyAlignment="1" applyProtection="1">
      <alignment horizontal="center" vertical="center"/>
      <protection locked="0"/>
    </xf>
    <xf numFmtId="0" fontId="27" fillId="19" borderId="41" xfId="0" applyFont="1" applyFill="1" applyBorder="1" applyAlignment="1" applyProtection="1">
      <alignment horizontal="center" vertical="center"/>
      <protection locked="0"/>
    </xf>
    <xf numFmtId="0" fontId="27" fillId="19" borderId="32" xfId="0" applyFont="1" applyFill="1" applyBorder="1" applyAlignment="1" applyProtection="1">
      <alignment horizontal="center" vertical="center"/>
      <protection locked="0"/>
    </xf>
    <xf numFmtId="0" fontId="27" fillId="19" borderId="182" xfId="0" applyFont="1" applyFill="1" applyBorder="1" applyAlignment="1" applyProtection="1">
      <alignment horizontal="center" vertical="center"/>
      <protection locked="0"/>
    </xf>
    <xf numFmtId="0" fontId="38" fillId="6" borderId="19" xfId="0" applyFont="1" applyFill="1" applyBorder="1" applyAlignment="1">
      <alignment horizontal="center" vertical="center" textRotation="255"/>
    </xf>
    <xf numFmtId="0" fontId="38" fillId="6" borderId="18" xfId="0" applyFont="1" applyFill="1" applyBorder="1" applyAlignment="1">
      <alignment horizontal="center" vertical="center" textRotation="255"/>
    </xf>
    <xf numFmtId="0" fontId="38" fillId="6" borderId="160" xfId="0" applyFont="1" applyFill="1" applyBorder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8" fillId="6" borderId="96" xfId="0" applyFont="1" applyFill="1" applyBorder="1" applyAlignment="1">
      <alignment horizontal="distributed" vertical="center" indent="1"/>
    </xf>
    <xf numFmtId="0" fontId="38" fillId="6" borderId="89" xfId="0" applyFont="1" applyFill="1" applyBorder="1" applyAlignment="1">
      <alignment horizontal="distributed" vertical="center" indent="1"/>
    </xf>
    <xf numFmtId="0" fontId="38" fillId="6" borderId="153" xfId="0" applyFont="1" applyFill="1" applyBorder="1" applyAlignment="1">
      <alignment horizontal="distributed" vertical="center" indent="1"/>
    </xf>
    <xf numFmtId="0" fontId="36" fillId="13" borderId="37" xfId="0" applyFont="1" applyFill="1" applyBorder="1" applyAlignment="1" applyProtection="1">
      <alignment horizontal="center" vertical="center"/>
      <protection locked="0"/>
    </xf>
    <xf numFmtId="0" fontId="38" fillId="23" borderId="153" xfId="0" applyFont="1" applyFill="1" applyBorder="1" applyAlignment="1">
      <alignment horizontal="distributed" vertical="center" wrapText="1" indent="1" shrinkToFit="1"/>
    </xf>
    <xf numFmtId="0" fontId="38" fillId="23" borderId="93" xfId="0" applyFont="1" applyFill="1" applyBorder="1" applyAlignment="1">
      <alignment horizontal="distributed" vertical="center" indent="1" shrinkToFit="1"/>
    </xf>
    <xf numFmtId="0" fontId="38" fillId="23" borderId="158" xfId="0" applyFont="1" applyFill="1" applyBorder="1" applyAlignment="1">
      <alignment horizontal="distributed" vertical="center" indent="1" shrinkToFit="1"/>
    </xf>
    <xf numFmtId="0" fontId="76" fillId="0" borderId="12" xfId="0" applyFont="1" applyBorder="1" applyAlignment="1">
      <alignment horizontal="left" vertical="center" shrinkToFit="1"/>
    </xf>
    <xf numFmtId="0" fontId="76" fillId="0" borderId="28" xfId="0" applyFont="1" applyBorder="1" applyAlignment="1">
      <alignment horizontal="left" vertical="center" shrinkToFit="1"/>
    </xf>
    <xf numFmtId="0" fontId="76" fillId="0" borderId="4" xfId="0" applyFont="1" applyBorder="1" applyAlignment="1">
      <alignment horizontal="left" vertical="center" shrinkToFit="1"/>
    </xf>
    <xf numFmtId="0" fontId="38" fillId="23" borderId="12" xfId="0" applyFont="1" applyFill="1" applyBorder="1" applyAlignment="1" applyProtection="1">
      <alignment horizontal="center" vertical="center"/>
      <protection locked="0"/>
    </xf>
    <xf numFmtId="0" fontId="38" fillId="23" borderId="4" xfId="0" applyFont="1" applyFill="1" applyBorder="1" applyAlignment="1" applyProtection="1">
      <alignment horizontal="center" vertical="center"/>
      <protection locked="0"/>
    </xf>
    <xf numFmtId="0" fontId="76" fillId="0" borderId="12" xfId="0" applyFont="1" applyBorder="1" applyAlignment="1">
      <alignment horizontal="left" vertical="center"/>
    </xf>
    <xf numFmtId="0" fontId="76" fillId="0" borderId="28" xfId="0" applyFont="1" applyBorder="1" applyAlignment="1">
      <alignment horizontal="left" vertical="center"/>
    </xf>
    <xf numFmtId="0" fontId="76" fillId="0" borderId="71" xfId="0" applyFont="1" applyBorder="1" applyAlignment="1">
      <alignment horizontal="left" vertical="center"/>
    </xf>
    <xf numFmtId="0" fontId="76" fillId="0" borderId="2" xfId="0" applyFont="1" applyBorder="1" applyAlignment="1">
      <alignment horizontal="left" vertical="center"/>
    </xf>
    <xf numFmtId="0" fontId="38" fillId="23" borderId="71" xfId="0" applyFont="1" applyFill="1" applyBorder="1" applyAlignment="1" applyProtection="1">
      <alignment horizontal="center" vertical="center"/>
      <protection locked="0"/>
    </xf>
    <xf numFmtId="0" fontId="38" fillId="23" borderId="2" xfId="0" applyFont="1" applyFill="1" applyBorder="1" applyAlignment="1" applyProtection="1">
      <alignment horizontal="center" vertical="center"/>
      <protection locked="0"/>
    </xf>
    <xf numFmtId="0" fontId="38" fillId="23" borderId="59" xfId="0" applyFont="1" applyFill="1" applyBorder="1" applyAlignment="1" applyProtection="1">
      <alignment horizontal="center" vertical="center"/>
      <protection locked="0"/>
    </xf>
    <xf numFmtId="0" fontId="38" fillId="11" borderId="159" xfId="0" applyFont="1" applyFill="1" applyBorder="1" applyAlignment="1">
      <alignment horizontal="center" vertical="center" textRotation="255"/>
    </xf>
    <xf numFmtId="0" fontId="38" fillId="11" borderId="18" xfId="0" applyFont="1" applyFill="1" applyBorder="1" applyAlignment="1">
      <alignment horizontal="center" vertical="center" textRotation="255"/>
    </xf>
    <xf numFmtId="0" fontId="38" fillId="11" borderId="160" xfId="0" applyFont="1" applyFill="1" applyBorder="1" applyAlignment="1">
      <alignment horizontal="center" vertical="center" textRotation="255"/>
    </xf>
    <xf numFmtId="0" fontId="38" fillId="12" borderId="19" xfId="0" applyFont="1" applyFill="1" applyBorder="1" applyAlignment="1">
      <alignment horizontal="center" vertical="center" textRotation="255"/>
    </xf>
    <xf numFmtId="0" fontId="38" fillId="12" borderId="18" xfId="0" applyFont="1" applyFill="1" applyBorder="1" applyAlignment="1">
      <alignment horizontal="center" vertical="center" textRotation="255"/>
    </xf>
    <xf numFmtId="0" fontId="38" fillId="12" borderId="160" xfId="0" applyFont="1" applyFill="1" applyBorder="1" applyAlignment="1">
      <alignment horizontal="center" vertical="center" textRotation="255"/>
    </xf>
    <xf numFmtId="0" fontId="38" fillId="23" borderId="147" xfId="0" applyFont="1" applyFill="1" applyBorder="1" applyAlignment="1" applyProtection="1">
      <alignment horizontal="center" vertical="center" wrapText="1"/>
      <protection locked="0"/>
    </xf>
    <xf numFmtId="0" fontId="38" fillId="23" borderId="148" xfId="0" applyFont="1" applyFill="1" applyBorder="1" applyAlignment="1" applyProtection="1">
      <alignment horizontal="center" vertical="center" wrapText="1"/>
      <protection locked="0"/>
    </xf>
    <xf numFmtId="0" fontId="38" fillId="23" borderId="145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46" fillId="9" borderId="0" xfId="0" applyFont="1" applyFill="1" applyAlignment="1">
      <alignment horizontal="center" vertical="center"/>
    </xf>
    <xf numFmtId="0" fontId="22" fillId="19" borderId="0" xfId="0" applyFont="1" applyFill="1" applyAlignment="1">
      <alignment horizontal="left" vertical="center"/>
    </xf>
    <xf numFmtId="0" fontId="38" fillId="9" borderId="80" xfId="0" applyFont="1" applyFill="1" applyBorder="1" applyAlignment="1">
      <alignment horizontal="center" vertical="center" wrapText="1"/>
    </xf>
    <xf numFmtId="0" fontId="38" fillId="9" borderId="21" xfId="0" applyFont="1" applyFill="1" applyBorder="1" applyAlignment="1">
      <alignment horizontal="center" vertical="center" wrapText="1"/>
    </xf>
    <xf numFmtId="0" fontId="38" fillId="9" borderId="17" xfId="0" applyFont="1" applyFill="1" applyBorder="1" applyAlignment="1">
      <alignment horizontal="center" vertical="center" wrapText="1"/>
    </xf>
    <xf numFmtId="0" fontId="46" fillId="9" borderId="10" xfId="0" applyFont="1" applyFill="1" applyBorder="1" applyAlignment="1">
      <alignment horizontal="center" vertical="center"/>
    </xf>
    <xf numFmtId="0" fontId="46" fillId="9" borderId="26" xfId="0" applyFont="1" applyFill="1" applyBorder="1" applyAlignment="1">
      <alignment horizontal="center" vertical="center"/>
    </xf>
    <xf numFmtId="0" fontId="46" fillId="9" borderId="36" xfId="0" applyFont="1" applyFill="1" applyBorder="1" applyAlignment="1">
      <alignment horizontal="center" vertical="center"/>
    </xf>
    <xf numFmtId="0" fontId="36" fillId="19" borderId="12" xfId="0" applyFont="1" applyFill="1" applyBorder="1" applyAlignment="1">
      <alignment horizontal="left" vertical="center"/>
    </xf>
    <xf numFmtId="0" fontId="36" fillId="19" borderId="28" xfId="0" applyFont="1" applyFill="1" applyBorder="1" applyAlignment="1">
      <alignment horizontal="left" vertical="center"/>
    </xf>
    <xf numFmtId="0" fontId="36" fillId="19" borderId="4" xfId="0" applyFont="1" applyFill="1" applyBorder="1" applyAlignment="1">
      <alignment horizontal="left" vertical="center"/>
    </xf>
    <xf numFmtId="0" fontId="36" fillId="19" borderId="1" xfId="0" applyFont="1" applyFill="1" applyBorder="1" applyAlignment="1">
      <alignment horizontal="left" vertical="center"/>
    </xf>
    <xf numFmtId="0" fontId="36" fillId="19" borderId="0" xfId="0" applyFont="1" applyFill="1" applyAlignment="1">
      <alignment horizontal="left" vertical="center"/>
    </xf>
    <xf numFmtId="0" fontId="36" fillId="19" borderId="68" xfId="0" applyFont="1" applyFill="1" applyBorder="1" applyAlignment="1">
      <alignment horizontal="left" vertical="center"/>
    </xf>
    <xf numFmtId="0" fontId="46" fillId="18" borderId="83" xfId="0" applyFont="1" applyFill="1" applyBorder="1" applyAlignment="1" applyProtection="1">
      <alignment horizontal="left" vertical="center" shrinkToFit="1"/>
      <protection locked="0"/>
    </xf>
    <xf numFmtId="0" fontId="46" fillId="18" borderId="85" xfId="0" applyFont="1" applyFill="1" applyBorder="1" applyAlignment="1" applyProtection="1">
      <alignment horizontal="left" vertical="center" shrinkToFit="1"/>
      <protection locked="0"/>
    </xf>
    <xf numFmtId="0" fontId="46" fillId="18" borderId="171" xfId="0" applyFont="1" applyFill="1" applyBorder="1" applyAlignment="1" applyProtection="1">
      <alignment horizontal="left" vertical="center" shrinkToFit="1"/>
      <protection locked="0"/>
    </xf>
    <xf numFmtId="0" fontId="46" fillId="18" borderId="86" xfId="0" applyFont="1" applyFill="1" applyBorder="1" applyAlignment="1" applyProtection="1">
      <alignment horizontal="left" vertical="center" shrinkToFit="1"/>
      <protection locked="0"/>
    </xf>
    <xf numFmtId="0" fontId="46" fillId="18" borderId="98" xfId="0" applyFont="1" applyFill="1" applyBorder="1" applyAlignment="1" applyProtection="1">
      <alignment horizontal="left" vertical="center" shrinkToFit="1"/>
      <protection locked="0"/>
    </xf>
    <xf numFmtId="0" fontId="46" fillId="18" borderId="99" xfId="0" applyFont="1" applyFill="1" applyBorder="1" applyAlignment="1" applyProtection="1">
      <alignment horizontal="left" vertical="center" shrinkToFit="1"/>
      <protection locked="0"/>
    </xf>
    <xf numFmtId="0" fontId="46" fillId="18" borderId="172" xfId="0" applyFont="1" applyFill="1" applyBorder="1" applyAlignment="1" applyProtection="1">
      <alignment horizontal="left" vertical="center" shrinkToFit="1"/>
      <protection locked="0"/>
    </xf>
    <xf numFmtId="0" fontId="46" fillId="18" borderId="100" xfId="0" applyFont="1" applyFill="1" applyBorder="1" applyAlignment="1" applyProtection="1">
      <alignment horizontal="left" vertical="center" shrinkToFit="1"/>
      <protection locked="0"/>
    </xf>
    <xf numFmtId="0" fontId="36" fillId="19" borderId="6" xfId="0" applyFont="1" applyFill="1" applyBorder="1" applyAlignment="1">
      <alignment horizontal="left" vertical="center"/>
    </xf>
    <xf numFmtId="0" fontId="36" fillId="19" borderId="13" xfId="0" applyFont="1" applyFill="1" applyBorder="1" applyAlignment="1">
      <alignment horizontal="left" vertical="center"/>
    </xf>
    <xf numFmtId="0" fontId="36" fillId="19" borderId="5" xfId="0" applyFont="1" applyFill="1" applyBorder="1" applyAlignment="1">
      <alignment horizontal="left" vertical="center"/>
    </xf>
    <xf numFmtId="0" fontId="68" fillId="24" borderId="0" xfId="0" applyFont="1" applyFill="1" applyAlignment="1">
      <alignment horizontal="center" vertical="center"/>
    </xf>
    <xf numFmtId="0" fontId="36" fillId="2" borderId="20" xfId="0" applyFont="1" applyFill="1" applyBorder="1" applyAlignment="1" applyProtection="1">
      <alignment horizontal="center" vertical="center"/>
      <protection locked="0"/>
    </xf>
    <xf numFmtId="0" fontId="69" fillId="9" borderId="32" xfId="0" applyFont="1" applyFill="1" applyBorder="1" applyAlignment="1">
      <alignment horizontal="center" vertical="center"/>
    </xf>
    <xf numFmtId="0" fontId="0" fillId="19" borderId="77" xfId="0" applyFill="1" applyBorder="1" applyAlignment="1" applyProtection="1">
      <alignment horizontal="left" vertical="center" shrinkToFit="1"/>
      <protection locked="0"/>
    </xf>
    <xf numFmtId="0" fontId="0" fillId="19" borderId="26" xfId="0" applyFill="1" applyBorder="1" applyAlignment="1" applyProtection="1">
      <alignment horizontal="left" vertical="center" shrinkToFit="1"/>
      <protection locked="0"/>
    </xf>
    <xf numFmtId="0" fontId="0" fillId="19" borderId="167" xfId="0" applyFill="1" applyBorder="1" applyAlignment="1" applyProtection="1">
      <alignment horizontal="left" vertical="center" shrinkToFit="1"/>
      <protection locked="0"/>
    </xf>
    <xf numFmtId="0" fontId="0" fillId="19" borderId="36" xfId="0" applyFill="1" applyBorder="1" applyAlignment="1" applyProtection="1">
      <alignment horizontal="left" vertical="center" shrinkToFit="1"/>
      <protection locked="0"/>
    </xf>
    <xf numFmtId="0" fontId="36" fillId="13" borderId="141" xfId="0" applyFont="1" applyFill="1" applyBorder="1" applyAlignment="1" applyProtection="1">
      <alignment horizontal="center" vertical="center"/>
      <protection locked="0"/>
    </xf>
    <xf numFmtId="0" fontId="36" fillId="13" borderId="142" xfId="0" applyFont="1" applyFill="1" applyBorder="1" applyAlignment="1" applyProtection="1">
      <alignment horizontal="center" vertical="center"/>
      <protection locked="0"/>
    </xf>
    <xf numFmtId="0" fontId="61" fillId="2" borderId="10" xfId="0" applyFont="1" applyFill="1" applyBorder="1" applyAlignment="1">
      <alignment horizontal="left" vertical="center"/>
    </xf>
    <xf numFmtId="0" fontId="61" fillId="2" borderId="26" xfId="0" applyFont="1" applyFill="1" applyBorder="1" applyAlignment="1">
      <alignment horizontal="left" vertical="center"/>
    </xf>
    <xf numFmtId="0" fontId="61" fillId="2" borderId="36" xfId="0" applyFont="1" applyFill="1" applyBorder="1" applyAlignment="1">
      <alignment horizontal="left" vertical="center"/>
    </xf>
    <xf numFmtId="0" fontId="36" fillId="17" borderId="15" xfId="0" applyFont="1" applyFill="1" applyBorder="1" applyAlignment="1" applyProtection="1">
      <alignment horizontal="center" vertical="center"/>
      <protection locked="0"/>
    </xf>
    <xf numFmtId="0" fontId="61" fillId="2" borderId="1" xfId="0" applyFont="1" applyFill="1" applyBorder="1" applyAlignment="1">
      <alignment horizontal="left" vertical="center"/>
    </xf>
    <xf numFmtId="0" fontId="61" fillId="2" borderId="0" xfId="0" applyFont="1" applyFill="1" applyAlignment="1">
      <alignment horizontal="left" vertical="center"/>
    </xf>
    <xf numFmtId="0" fontId="36" fillId="21" borderId="10" xfId="0" applyFont="1" applyFill="1" applyBorder="1" applyAlignment="1" applyProtection="1">
      <alignment horizontal="center" vertical="center" shrinkToFit="1"/>
      <protection locked="0"/>
    </xf>
    <xf numFmtId="0" fontId="36" fillId="21" borderId="26" xfId="0" applyFont="1" applyFill="1" applyBorder="1" applyAlignment="1" applyProtection="1">
      <alignment horizontal="center" vertical="center" shrinkToFit="1"/>
      <protection locked="0"/>
    </xf>
    <xf numFmtId="0" fontId="36" fillId="21" borderId="36" xfId="0" applyFont="1" applyFill="1" applyBorder="1" applyAlignment="1" applyProtection="1">
      <alignment horizontal="center" vertical="center" shrinkToFit="1"/>
      <protection locked="0"/>
    </xf>
    <xf numFmtId="0" fontId="36" fillId="17" borderId="10" xfId="0" applyFont="1" applyFill="1" applyBorder="1" applyAlignment="1" applyProtection="1">
      <alignment horizontal="center" vertical="center"/>
      <protection locked="0"/>
    </xf>
    <xf numFmtId="0" fontId="36" fillId="17" borderId="13" xfId="0" applyFont="1" applyFill="1" applyBorder="1" applyAlignment="1" applyProtection="1">
      <alignment horizontal="center" vertical="center"/>
      <protection locked="0"/>
    </xf>
    <xf numFmtId="0" fontId="36" fillId="17" borderId="5" xfId="0" applyFont="1" applyFill="1" applyBorder="1" applyAlignment="1" applyProtection="1">
      <alignment horizontal="center" vertical="center"/>
      <protection locked="0"/>
    </xf>
    <xf numFmtId="0" fontId="62" fillId="2" borderId="1" xfId="0" applyFont="1" applyFill="1" applyBorder="1" applyAlignment="1">
      <alignment horizontal="center" vertical="center" wrapText="1"/>
    </xf>
    <xf numFmtId="0" fontId="62" fillId="2" borderId="0" xfId="0" applyFont="1" applyFill="1" applyAlignment="1">
      <alignment horizontal="center" vertical="center" wrapText="1"/>
    </xf>
    <xf numFmtId="0" fontId="36" fillId="17" borderId="26" xfId="0" applyFont="1" applyFill="1" applyBorder="1" applyAlignment="1" applyProtection="1">
      <alignment horizontal="center" vertical="center"/>
      <protection locked="0"/>
    </xf>
    <xf numFmtId="0" fontId="36" fillId="17" borderId="36" xfId="0" applyFont="1" applyFill="1" applyBorder="1" applyAlignment="1" applyProtection="1">
      <alignment horizontal="center" vertical="center"/>
      <protection locked="0"/>
    </xf>
    <xf numFmtId="0" fontId="38" fillId="7" borderId="15" xfId="0" applyFont="1" applyFill="1" applyBorder="1" applyAlignment="1">
      <alignment horizontal="center" vertical="center"/>
    </xf>
    <xf numFmtId="0" fontId="38" fillId="7" borderId="40" xfId="0" applyFont="1" applyFill="1" applyBorder="1" applyAlignment="1">
      <alignment horizontal="center" vertical="center"/>
    </xf>
    <xf numFmtId="0" fontId="36" fillId="13" borderId="10" xfId="0" applyFont="1" applyFill="1" applyBorder="1" applyAlignment="1" applyProtection="1">
      <alignment horizontal="center" vertical="center"/>
      <protection locked="0"/>
    </xf>
    <xf numFmtId="0" fontId="36" fillId="13" borderId="26" xfId="0" applyFont="1" applyFill="1" applyBorder="1" applyAlignment="1" applyProtection="1">
      <alignment horizontal="center" vertical="center"/>
      <protection locked="0"/>
    </xf>
    <xf numFmtId="0" fontId="36" fillId="13" borderId="36" xfId="0" applyFont="1" applyFill="1" applyBorder="1" applyAlignment="1" applyProtection="1">
      <alignment horizontal="center" vertical="center"/>
      <protection locked="0"/>
    </xf>
    <xf numFmtId="0" fontId="38" fillId="7" borderId="37" xfId="0" applyFont="1" applyFill="1" applyBorder="1" applyAlignment="1">
      <alignment horizontal="center" vertical="center"/>
    </xf>
    <xf numFmtId="0" fontId="38" fillId="5" borderId="12" xfId="0" applyFont="1" applyFill="1" applyBorder="1" applyAlignment="1">
      <alignment horizontal="left" vertical="center"/>
    </xf>
    <xf numFmtId="0" fontId="38" fillId="5" borderId="28" xfId="0" applyFont="1" applyFill="1" applyBorder="1" applyAlignment="1">
      <alignment horizontal="left" vertical="center"/>
    </xf>
    <xf numFmtId="0" fontId="38" fillId="5" borderId="4" xfId="0" applyFont="1" applyFill="1" applyBorder="1" applyAlignment="1">
      <alignment horizontal="left" vertical="center"/>
    </xf>
    <xf numFmtId="0" fontId="38" fillId="5" borderId="15" xfId="0" applyFont="1" applyFill="1" applyBorder="1" applyAlignment="1">
      <alignment horizontal="center" vertical="center"/>
    </xf>
    <xf numFmtId="0" fontId="38" fillId="5" borderId="40" xfId="0" applyFont="1" applyFill="1" applyBorder="1" applyAlignment="1">
      <alignment horizontal="center" vertical="center"/>
    </xf>
    <xf numFmtId="0" fontId="36" fillId="22" borderId="15" xfId="0" applyFont="1" applyFill="1" applyBorder="1" applyAlignment="1" applyProtection="1">
      <alignment horizontal="center" vertical="center"/>
      <protection locked="0"/>
    </xf>
    <xf numFmtId="0" fontId="36" fillId="22" borderId="10" xfId="0" applyFont="1" applyFill="1" applyBorder="1" applyAlignment="1" applyProtection="1">
      <alignment horizontal="center" vertical="center"/>
      <protection locked="0"/>
    </xf>
    <xf numFmtId="0" fontId="36" fillId="22" borderId="26" xfId="0" applyFont="1" applyFill="1" applyBorder="1" applyAlignment="1" applyProtection="1">
      <alignment horizontal="center" vertical="center"/>
      <protection locked="0"/>
    </xf>
    <xf numFmtId="0" fontId="36" fillId="22" borderId="36" xfId="0" applyFont="1" applyFill="1" applyBorder="1" applyAlignment="1" applyProtection="1">
      <alignment horizontal="center" vertical="center"/>
      <protection locked="0"/>
    </xf>
    <xf numFmtId="0" fontId="36" fillId="22" borderId="1" xfId="0" applyFont="1" applyFill="1" applyBorder="1" applyAlignment="1" applyProtection="1">
      <alignment horizontal="center" vertical="center"/>
      <protection locked="0"/>
    </xf>
    <xf numFmtId="0" fontId="36" fillId="22" borderId="0" xfId="0" applyFont="1" applyFill="1" applyAlignment="1" applyProtection="1">
      <alignment horizontal="center" vertical="center"/>
      <protection locked="0"/>
    </xf>
    <xf numFmtId="0" fontId="36" fillId="22" borderId="5" xfId="0" applyFont="1" applyFill="1" applyBorder="1" applyAlignment="1" applyProtection="1">
      <alignment horizontal="center" vertical="center"/>
      <protection locked="0"/>
    </xf>
    <xf numFmtId="0" fontId="67" fillId="2" borderId="0" xfId="0" applyFont="1" applyFill="1" applyAlignment="1">
      <alignment horizontal="center" vertical="center"/>
    </xf>
    <xf numFmtId="0" fontId="46" fillId="9" borderId="90" xfId="0" applyFont="1" applyFill="1" applyBorder="1" applyAlignment="1">
      <alignment horizontal="left" vertical="center"/>
    </xf>
    <xf numFmtId="0" fontId="46" fillId="9" borderId="91" xfId="0" applyFont="1" applyFill="1" applyBorder="1" applyAlignment="1">
      <alignment horizontal="left" vertical="center"/>
    </xf>
    <xf numFmtId="0" fontId="46" fillId="9" borderId="92" xfId="0" applyFont="1" applyFill="1" applyBorder="1" applyAlignment="1">
      <alignment horizontal="left" vertical="center"/>
    </xf>
    <xf numFmtId="0" fontId="27" fillId="19" borderId="6" xfId="0" applyFont="1" applyFill="1" applyBorder="1" applyAlignment="1" applyProtection="1">
      <alignment horizontal="center" vertical="center"/>
      <protection locked="0"/>
    </xf>
    <xf numFmtId="0" fontId="27" fillId="19" borderId="5" xfId="0" applyFont="1" applyFill="1" applyBorder="1" applyAlignment="1" applyProtection="1">
      <alignment horizontal="center" vertical="center"/>
      <protection locked="0"/>
    </xf>
    <xf numFmtId="0" fontId="36" fillId="8" borderId="15" xfId="0" applyFont="1" applyFill="1" applyBorder="1" applyAlignment="1" applyProtection="1">
      <alignment horizontal="center" vertical="center"/>
      <protection locked="0"/>
    </xf>
    <xf numFmtId="0" fontId="36" fillId="8" borderId="12" xfId="0" applyFont="1" applyFill="1" applyBorder="1" applyAlignment="1" applyProtection="1">
      <alignment horizontal="center" vertical="center"/>
      <protection locked="0"/>
    </xf>
    <xf numFmtId="0" fontId="36" fillId="8" borderId="4" xfId="0" applyFont="1" applyFill="1" applyBorder="1" applyAlignment="1" applyProtection="1">
      <alignment horizontal="center" vertical="center"/>
      <protection locked="0"/>
    </xf>
    <xf numFmtId="0" fontId="36" fillId="8" borderId="40" xfId="0" applyFont="1" applyFill="1" applyBorder="1" applyAlignment="1" applyProtection="1">
      <alignment horizontal="center" vertical="center"/>
      <protection locked="0"/>
    </xf>
    <xf numFmtId="0" fontId="38" fillId="12" borderId="93" xfId="0" applyFont="1" applyFill="1" applyBorder="1" applyAlignment="1">
      <alignment horizontal="distributed" vertical="center" indent="1"/>
    </xf>
    <xf numFmtId="0" fontId="36" fillId="22" borderId="6" xfId="0" applyFont="1" applyFill="1" applyBorder="1" applyAlignment="1" applyProtection="1">
      <alignment horizontal="center" vertical="center"/>
      <protection locked="0"/>
    </xf>
    <xf numFmtId="0" fontId="38" fillId="6" borderId="68" xfId="0" applyFont="1" applyFill="1" applyBorder="1" applyAlignment="1">
      <alignment horizontal="distributed" vertical="center" wrapText="1" indent="1"/>
    </xf>
    <xf numFmtId="0" fontId="38" fillId="6" borderId="68" xfId="0" applyFont="1" applyFill="1" applyBorder="1" applyAlignment="1">
      <alignment horizontal="distributed" vertical="center" indent="1"/>
    </xf>
    <xf numFmtId="0" fontId="38" fillId="7" borderId="94" xfId="0" applyFont="1" applyFill="1" applyBorder="1" applyAlignment="1">
      <alignment horizontal="center" vertical="center"/>
    </xf>
    <xf numFmtId="0" fontId="38" fillId="7" borderId="67" xfId="0" applyFont="1" applyFill="1" applyBorder="1" applyAlignment="1">
      <alignment horizontal="center" vertical="center"/>
    </xf>
    <xf numFmtId="0" fontId="36" fillId="17" borderId="37" xfId="0" applyFont="1" applyFill="1" applyBorder="1" applyAlignment="1" applyProtection="1">
      <alignment horizontal="center" vertical="center" shrinkToFit="1"/>
      <protection locked="0"/>
    </xf>
    <xf numFmtId="0" fontId="36" fillId="17" borderId="15" xfId="0" applyFont="1" applyFill="1" applyBorder="1" applyAlignment="1" applyProtection="1">
      <alignment horizontal="center" vertical="center" shrinkToFit="1"/>
      <protection locked="0"/>
    </xf>
    <xf numFmtId="0" fontId="36" fillId="17" borderId="10" xfId="0" applyFont="1" applyFill="1" applyBorder="1" applyAlignment="1" applyProtection="1">
      <alignment horizontal="center" vertical="center" shrinkToFit="1"/>
      <protection locked="0"/>
    </xf>
    <xf numFmtId="0" fontId="36" fillId="17" borderId="26" xfId="0" applyFont="1" applyFill="1" applyBorder="1" applyAlignment="1" applyProtection="1">
      <alignment horizontal="center" vertical="center" shrinkToFit="1"/>
      <protection locked="0"/>
    </xf>
    <xf numFmtId="0" fontId="36" fillId="17" borderId="36" xfId="0" applyFont="1" applyFill="1" applyBorder="1" applyAlignment="1" applyProtection="1">
      <alignment horizontal="center" vertical="center" shrinkToFit="1"/>
      <protection locked="0"/>
    </xf>
    <xf numFmtId="0" fontId="38" fillId="12" borderId="153" xfId="0" applyFont="1" applyFill="1" applyBorder="1" applyAlignment="1">
      <alignment horizontal="distributed" vertical="center" indent="1"/>
    </xf>
    <xf numFmtId="0" fontId="36" fillId="22" borderId="12" xfId="0" applyFont="1" applyFill="1" applyBorder="1" applyAlignment="1" applyProtection="1">
      <alignment horizontal="center" vertical="center"/>
      <protection locked="0"/>
    </xf>
    <xf numFmtId="0" fontId="36" fillId="22" borderId="28" xfId="0" applyFont="1" applyFill="1" applyBorder="1" applyAlignment="1" applyProtection="1">
      <alignment horizontal="center" vertical="center"/>
      <protection locked="0"/>
    </xf>
    <xf numFmtId="0" fontId="36" fillId="22" borderId="4" xfId="0" applyFont="1" applyFill="1" applyBorder="1" applyAlignment="1" applyProtection="1">
      <alignment horizontal="center" vertical="center"/>
      <protection locked="0"/>
    </xf>
    <xf numFmtId="0" fontId="36" fillId="17" borderId="6" xfId="0" applyFont="1" applyFill="1" applyBorder="1" applyAlignment="1" applyProtection="1">
      <alignment horizontal="center" vertical="center"/>
      <protection locked="0"/>
    </xf>
    <xf numFmtId="0" fontId="27" fillId="19" borderId="10" xfId="0" applyFont="1" applyFill="1" applyBorder="1" applyAlignment="1" applyProtection="1">
      <alignment vertical="top" wrapText="1"/>
      <protection locked="0"/>
    </xf>
    <xf numFmtId="0" fontId="27" fillId="19" borderId="26" xfId="0" applyFont="1" applyFill="1" applyBorder="1" applyAlignment="1" applyProtection="1">
      <alignment vertical="top" wrapText="1"/>
      <protection locked="0"/>
    </xf>
    <xf numFmtId="0" fontId="27" fillId="19" borderId="36" xfId="0" applyFont="1" applyFill="1" applyBorder="1" applyAlignment="1" applyProtection="1">
      <alignment vertical="top" wrapText="1"/>
      <protection locked="0"/>
    </xf>
    <xf numFmtId="0" fontId="38" fillId="9" borderId="18" xfId="0" applyFont="1" applyFill="1" applyBorder="1" applyAlignment="1">
      <alignment horizontal="center" vertical="center" textRotation="255"/>
    </xf>
    <xf numFmtId="0" fontId="38" fillId="11" borderId="153" xfId="0" applyFont="1" applyFill="1" applyBorder="1" applyAlignment="1">
      <alignment horizontal="distributed" vertical="center" wrapText="1" indent="1"/>
    </xf>
    <xf numFmtId="0" fontId="38" fillId="11" borderId="93" xfId="0" applyFont="1" applyFill="1" applyBorder="1" applyAlignment="1">
      <alignment horizontal="distributed" vertical="center" wrapText="1" indent="1"/>
    </xf>
    <xf numFmtId="0" fontId="38" fillId="11" borderId="93" xfId="0" applyFont="1" applyFill="1" applyBorder="1" applyAlignment="1">
      <alignment horizontal="distributed" vertical="center" indent="1"/>
    </xf>
    <xf numFmtId="0" fontId="38" fillId="11" borderId="96" xfId="0" applyFont="1" applyFill="1" applyBorder="1" applyAlignment="1">
      <alignment horizontal="distributed" vertical="center" indent="1"/>
    </xf>
    <xf numFmtId="0" fontId="38" fillId="11" borderId="89" xfId="0" applyFont="1" applyFill="1" applyBorder="1" applyAlignment="1">
      <alignment horizontal="distributed" vertical="center" indent="1"/>
    </xf>
    <xf numFmtId="0" fontId="38" fillId="11" borderId="153" xfId="0" applyFont="1" applyFill="1" applyBorder="1" applyAlignment="1">
      <alignment horizontal="distributed" vertical="center" indent="1"/>
    </xf>
    <xf numFmtId="0" fontId="36" fillId="8" borderId="10" xfId="0" applyFont="1" applyFill="1" applyBorder="1" applyAlignment="1" applyProtection="1">
      <alignment horizontal="center" vertical="center"/>
      <protection locked="0"/>
    </xf>
    <xf numFmtId="0" fontId="36" fillId="8" borderId="26" xfId="0" applyFont="1" applyFill="1" applyBorder="1" applyAlignment="1" applyProtection="1">
      <alignment horizontal="center" vertical="center"/>
      <protection locked="0"/>
    </xf>
    <xf numFmtId="0" fontId="36" fillId="8" borderId="36" xfId="0" applyFont="1" applyFill="1" applyBorder="1" applyAlignment="1" applyProtection="1">
      <alignment horizontal="center" vertical="center"/>
      <protection locked="0"/>
    </xf>
    <xf numFmtId="0" fontId="36" fillId="8" borderId="10" xfId="0" applyFont="1" applyFill="1" applyBorder="1" applyAlignment="1" applyProtection="1">
      <alignment horizontal="center" vertical="center" shrinkToFit="1"/>
      <protection locked="0"/>
    </xf>
    <xf numFmtId="0" fontId="36" fillId="8" borderId="26" xfId="0" applyFont="1" applyFill="1" applyBorder="1" applyAlignment="1" applyProtection="1">
      <alignment horizontal="center" vertical="center" shrinkToFit="1"/>
      <protection locked="0"/>
    </xf>
    <xf numFmtId="0" fontId="36" fillId="8" borderId="36" xfId="0" applyFont="1" applyFill="1" applyBorder="1" applyAlignment="1" applyProtection="1">
      <alignment horizontal="center" vertical="center" shrinkToFit="1"/>
      <protection locked="0"/>
    </xf>
    <xf numFmtId="0" fontId="36" fillId="8" borderId="6" xfId="0" applyFont="1" applyFill="1" applyBorder="1" applyAlignment="1" applyProtection="1">
      <alignment horizontal="center" vertical="center"/>
      <protection locked="0"/>
    </xf>
    <xf numFmtId="0" fontId="36" fillId="8" borderId="5" xfId="0" applyFont="1" applyFill="1" applyBorder="1" applyAlignment="1" applyProtection="1">
      <alignment horizontal="center" vertical="center"/>
      <protection locked="0"/>
    </xf>
    <xf numFmtId="0" fontId="36" fillId="8" borderId="13" xfId="0" applyFont="1" applyFill="1" applyBorder="1" applyAlignment="1" applyProtection="1">
      <alignment horizontal="center" vertical="center"/>
      <protection locked="0"/>
    </xf>
    <xf numFmtId="0" fontId="36" fillId="8" borderId="1" xfId="0" applyFont="1" applyFill="1" applyBorder="1" applyAlignment="1" applyProtection="1">
      <alignment horizontal="center" vertical="center"/>
      <protection locked="0"/>
    </xf>
    <xf numFmtId="0" fontId="36" fillId="8" borderId="0" xfId="0" applyFont="1" applyFill="1" applyAlignment="1" applyProtection="1">
      <alignment horizontal="center" vertical="center"/>
      <protection locked="0"/>
    </xf>
    <xf numFmtId="0" fontId="36" fillId="8" borderId="68" xfId="0" applyFont="1" applyFill="1" applyBorder="1" applyAlignment="1" applyProtection="1">
      <alignment horizontal="center" vertical="center"/>
      <protection locked="0"/>
    </xf>
    <xf numFmtId="0" fontId="38" fillId="16" borderId="12" xfId="0" applyFont="1" applyFill="1" applyBorder="1" applyAlignment="1">
      <alignment horizontal="left" vertical="center"/>
    </xf>
    <xf numFmtId="0" fontId="38" fillId="16" borderId="28" xfId="0" applyFont="1" applyFill="1" applyBorder="1" applyAlignment="1">
      <alignment horizontal="left" vertical="center"/>
    </xf>
    <xf numFmtId="0" fontId="38" fillId="16" borderId="4" xfId="0" applyFont="1" applyFill="1" applyBorder="1" applyAlignment="1">
      <alignment horizontal="left" vertical="center"/>
    </xf>
    <xf numFmtId="0" fontId="36" fillId="13" borderId="15" xfId="0" applyFont="1" applyFill="1" applyBorder="1" applyAlignment="1" applyProtection="1">
      <alignment horizontal="center" vertical="center"/>
      <protection locked="0"/>
    </xf>
    <xf numFmtId="0" fontId="38" fillId="12" borderId="153" xfId="0" applyFont="1" applyFill="1" applyBorder="1" applyAlignment="1">
      <alignment horizontal="distributed" vertical="center" wrapText="1" indent="1"/>
    </xf>
    <xf numFmtId="0" fontId="38" fillId="12" borderId="93" xfId="0" applyFont="1" applyFill="1" applyBorder="1" applyAlignment="1">
      <alignment horizontal="distributed" vertical="center" wrapText="1" indent="1"/>
    </xf>
    <xf numFmtId="0" fontId="38" fillId="12" borderId="96" xfId="0" applyFont="1" applyFill="1" applyBorder="1" applyAlignment="1">
      <alignment horizontal="distributed" vertical="center" indent="1"/>
    </xf>
    <xf numFmtId="0" fontId="38" fillId="5" borderId="67" xfId="0" applyFont="1" applyFill="1" applyBorder="1" applyAlignment="1">
      <alignment horizontal="center" vertical="center"/>
    </xf>
    <xf numFmtId="0" fontId="38" fillId="5" borderId="37" xfId="0" applyFont="1" applyFill="1" applyBorder="1" applyAlignment="1">
      <alignment horizontal="center" vertical="center"/>
    </xf>
    <xf numFmtId="0" fontId="36" fillId="22" borderId="10" xfId="0" applyFont="1" applyFill="1" applyBorder="1" applyAlignment="1" applyProtection="1">
      <alignment horizontal="center" vertical="center" shrinkToFit="1"/>
      <protection locked="0"/>
    </xf>
    <xf numFmtId="0" fontId="36" fillId="22" borderId="26" xfId="0" applyFont="1" applyFill="1" applyBorder="1" applyAlignment="1" applyProtection="1">
      <alignment horizontal="center" vertical="center" shrinkToFit="1"/>
      <protection locked="0"/>
    </xf>
    <xf numFmtId="0" fontId="36" fillId="22" borderId="36" xfId="0" applyFont="1" applyFill="1" applyBorder="1" applyAlignment="1" applyProtection="1">
      <alignment horizontal="center" vertical="center" shrinkToFit="1"/>
      <protection locked="0"/>
    </xf>
    <xf numFmtId="0" fontId="46" fillId="7" borderId="87" xfId="0" applyFont="1" applyFill="1" applyBorder="1" applyAlignment="1">
      <alignment horizontal="center" vertical="center"/>
    </xf>
    <xf numFmtId="0" fontId="46" fillId="7" borderId="88" xfId="0" applyFont="1" applyFill="1" applyBorder="1" applyAlignment="1">
      <alignment horizontal="center" vertical="center"/>
    </xf>
    <xf numFmtId="0" fontId="36" fillId="13" borderId="161" xfId="0" applyFont="1" applyFill="1" applyBorder="1" applyAlignment="1" applyProtection="1">
      <alignment horizontal="center" vertical="center"/>
      <protection locked="0"/>
    </xf>
    <xf numFmtId="0" fontId="36" fillId="13" borderId="2" xfId="0" applyFont="1" applyFill="1" applyBorder="1" applyAlignment="1" applyProtection="1">
      <alignment horizontal="center" vertical="center"/>
      <protection locked="0"/>
    </xf>
    <xf numFmtId="0" fontId="0" fillId="19" borderId="171" xfId="0" applyFill="1" applyBorder="1" applyAlignment="1" applyProtection="1">
      <alignment horizontal="left" vertical="center" shrinkToFit="1"/>
      <protection locked="0"/>
    </xf>
    <xf numFmtId="0" fontId="0" fillId="19" borderId="85" xfId="0" applyFill="1" applyBorder="1" applyAlignment="1" applyProtection="1">
      <alignment horizontal="left" vertical="center" shrinkToFit="1"/>
      <protection locked="0"/>
    </xf>
    <xf numFmtId="0" fontId="0" fillId="19" borderId="86" xfId="0" applyFill="1" applyBorder="1" applyAlignment="1" applyProtection="1">
      <alignment horizontal="left" vertical="center" shrinkToFit="1"/>
      <protection locked="0"/>
    </xf>
    <xf numFmtId="0" fontId="36" fillId="21" borderId="6" xfId="0" applyFont="1" applyFill="1" applyBorder="1" applyAlignment="1" applyProtection="1">
      <alignment horizontal="center" vertical="center"/>
      <protection locked="0"/>
    </xf>
    <xf numFmtId="0" fontId="36" fillId="21" borderId="13" xfId="0" applyFont="1" applyFill="1" applyBorder="1" applyAlignment="1" applyProtection="1">
      <alignment horizontal="center" vertical="center"/>
      <protection locked="0"/>
    </xf>
    <xf numFmtId="0" fontId="36" fillId="21" borderId="5" xfId="0" applyFont="1" applyFill="1" applyBorder="1" applyAlignment="1" applyProtection="1">
      <alignment horizontal="center" vertical="center"/>
      <protection locked="0"/>
    </xf>
    <xf numFmtId="0" fontId="36" fillId="21" borderId="10" xfId="0" applyFont="1" applyFill="1" applyBorder="1" applyAlignment="1" applyProtection="1">
      <alignment horizontal="center" vertical="center"/>
      <protection locked="0"/>
    </xf>
    <xf numFmtId="0" fontId="36" fillId="21" borderId="36" xfId="0" applyFont="1" applyFill="1" applyBorder="1" applyAlignment="1" applyProtection="1">
      <alignment horizontal="center" vertical="center"/>
      <protection locked="0"/>
    </xf>
    <xf numFmtId="0" fontId="38" fillId="14" borderId="153" xfId="0" applyFont="1" applyFill="1" applyBorder="1" applyAlignment="1">
      <alignment horizontal="distributed" vertical="center" wrapText="1" indent="1"/>
    </xf>
    <xf numFmtId="0" fontId="38" fillId="14" borderId="93" xfId="0" applyFont="1" applyFill="1" applyBorder="1" applyAlignment="1">
      <alignment horizontal="distributed" vertical="center" wrapText="1" indent="1"/>
    </xf>
    <xf numFmtId="0" fontId="38" fillId="14" borderId="93" xfId="0" applyFont="1" applyFill="1" applyBorder="1" applyAlignment="1">
      <alignment horizontal="distributed" vertical="center" indent="1"/>
    </xf>
    <xf numFmtId="0" fontId="38" fillId="14" borderId="96" xfId="0" applyFont="1" applyFill="1" applyBorder="1" applyAlignment="1">
      <alignment horizontal="distributed" vertical="center" indent="1"/>
    </xf>
    <xf numFmtId="0" fontId="38" fillId="15" borderId="40" xfId="0" applyFont="1" applyFill="1" applyBorder="1" applyAlignment="1">
      <alignment horizontal="center" vertical="center"/>
    </xf>
    <xf numFmtId="0" fontId="38" fillId="15" borderId="67" xfId="0" applyFont="1" applyFill="1" applyBorder="1" applyAlignment="1">
      <alignment horizontal="center" vertical="center"/>
    </xf>
    <xf numFmtId="0" fontId="38" fillId="15" borderId="37" xfId="0" applyFont="1" applyFill="1" applyBorder="1" applyAlignment="1">
      <alignment horizontal="center" vertical="center"/>
    </xf>
    <xf numFmtId="0" fontId="36" fillId="21" borderId="15" xfId="0" applyFont="1" applyFill="1" applyBorder="1" applyAlignment="1" applyProtection="1">
      <alignment horizontal="center" vertical="center" shrinkToFit="1"/>
      <protection locked="0"/>
    </xf>
    <xf numFmtId="0" fontId="44" fillId="4" borderId="141" xfId="0" applyFont="1" applyFill="1" applyBorder="1" applyAlignment="1">
      <alignment horizontal="center" vertical="center"/>
    </xf>
    <xf numFmtId="0" fontId="44" fillId="4" borderId="38" xfId="0" applyFont="1" applyFill="1" applyBorder="1" applyAlignment="1">
      <alignment horizontal="center" vertical="center"/>
    </xf>
    <xf numFmtId="0" fontId="36" fillId="21" borderId="15" xfId="0" applyFont="1" applyFill="1" applyBorder="1" applyAlignment="1" applyProtection="1">
      <alignment horizontal="center" vertical="center"/>
      <protection locked="0"/>
    </xf>
    <xf numFmtId="0" fontId="36" fillId="13" borderId="0" xfId="0" applyFont="1" applyFill="1" applyAlignment="1" applyProtection="1">
      <alignment horizontal="center" vertical="center"/>
      <protection locked="0"/>
    </xf>
    <xf numFmtId="0" fontId="36" fillId="13" borderId="68" xfId="0" applyFont="1" applyFill="1" applyBorder="1" applyAlignment="1" applyProtection="1">
      <alignment horizontal="center" vertical="center"/>
      <protection locked="0"/>
    </xf>
    <xf numFmtId="0" fontId="38" fillId="14" borderId="89" xfId="0" applyFont="1" applyFill="1" applyBorder="1" applyAlignment="1">
      <alignment horizontal="distributed" vertical="center" indent="1"/>
    </xf>
    <xf numFmtId="0" fontId="38" fillId="14" borderId="153" xfId="0" applyFont="1" applyFill="1" applyBorder="1" applyAlignment="1">
      <alignment horizontal="distributed" vertical="center" indent="1"/>
    </xf>
    <xf numFmtId="0" fontId="38" fillId="15" borderId="10" xfId="0" applyFont="1" applyFill="1" applyBorder="1" applyAlignment="1">
      <alignment horizontal="left" vertical="center"/>
    </xf>
    <xf numFmtId="0" fontId="38" fillId="15" borderId="26" xfId="0" applyFont="1" applyFill="1" applyBorder="1" applyAlignment="1">
      <alignment horizontal="left" vertical="center"/>
    </xf>
    <xf numFmtId="0" fontId="38" fillId="15" borderId="36" xfId="0" applyFont="1" applyFill="1" applyBorder="1" applyAlignment="1">
      <alignment horizontal="left" vertical="center"/>
    </xf>
    <xf numFmtId="0" fontId="36" fillId="21" borderId="26" xfId="0" applyFont="1" applyFill="1" applyBorder="1" applyAlignment="1" applyProtection="1">
      <alignment horizontal="center" vertical="center"/>
      <protection locked="0"/>
    </xf>
    <xf numFmtId="0" fontId="38" fillId="15" borderId="15" xfId="0" applyFont="1" applyFill="1" applyBorder="1" applyAlignment="1">
      <alignment horizontal="center" vertical="center"/>
    </xf>
    <xf numFmtId="0" fontId="0" fillId="19" borderId="168" xfId="0" applyFill="1" applyBorder="1" applyAlignment="1" applyProtection="1">
      <alignment horizontal="left" vertical="center" shrinkToFit="1"/>
      <protection locked="0"/>
    </xf>
    <xf numFmtId="0" fontId="0" fillId="19" borderId="79" xfId="0" applyFill="1" applyBorder="1" applyAlignment="1" applyProtection="1">
      <alignment horizontal="left" vertical="center" shrinkToFit="1"/>
      <protection locked="0"/>
    </xf>
    <xf numFmtId="0" fontId="0" fillId="19" borderId="58" xfId="0" applyFill="1" applyBorder="1" applyAlignment="1" applyProtection="1">
      <alignment horizontal="left" vertical="center" shrinkToFit="1"/>
      <protection locked="0"/>
    </xf>
    <xf numFmtId="0" fontId="0" fillId="19" borderId="78" xfId="0" applyFill="1" applyBorder="1" applyAlignment="1" applyProtection="1">
      <alignment horizontal="left" vertical="center" shrinkToFit="1"/>
      <protection locked="0"/>
    </xf>
    <xf numFmtId="0" fontId="0" fillId="19" borderId="60" xfId="0" applyFill="1" applyBorder="1" applyAlignment="1" applyProtection="1">
      <alignment horizontal="left" vertical="center" shrinkToFit="1"/>
      <protection locked="0"/>
    </xf>
    <xf numFmtId="0" fontId="0" fillId="19" borderId="61" xfId="0" applyFill="1" applyBorder="1" applyAlignment="1" applyProtection="1">
      <alignment horizontal="left" vertical="center" shrinkToFit="1"/>
      <protection locked="0"/>
    </xf>
    <xf numFmtId="0" fontId="0" fillId="19" borderId="169" xfId="0" applyFill="1" applyBorder="1" applyAlignment="1" applyProtection="1">
      <alignment horizontal="left" vertical="center" shrinkToFit="1"/>
      <protection locked="0"/>
    </xf>
    <xf numFmtId="0" fontId="0" fillId="19" borderId="76" xfId="0" applyFill="1" applyBorder="1" applyAlignment="1" applyProtection="1">
      <alignment horizontal="left" vertical="center" shrinkToFit="1"/>
      <protection locked="0"/>
    </xf>
    <xf numFmtId="0" fontId="0" fillId="19" borderId="83" xfId="0" applyFill="1" applyBorder="1" applyAlignment="1" applyProtection="1">
      <alignment horizontal="left" vertical="center" shrinkToFit="1"/>
      <protection locked="0"/>
    </xf>
    <xf numFmtId="0" fontId="0" fillId="19" borderId="170" xfId="0" applyFill="1" applyBorder="1" applyAlignment="1" applyProtection="1">
      <alignment horizontal="left" vertical="center" shrinkToFit="1"/>
      <protection locked="0"/>
    </xf>
    <xf numFmtId="0" fontId="46" fillId="9" borderId="80" xfId="0" applyFont="1" applyFill="1" applyBorder="1" applyAlignment="1" applyProtection="1">
      <alignment horizontal="left" vertical="center" shrinkToFit="1"/>
      <protection locked="0"/>
    </xf>
    <xf numFmtId="0" fontId="46" fillId="9" borderId="21" xfId="0" applyFont="1" applyFill="1" applyBorder="1" applyAlignment="1" applyProtection="1">
      <alignment horizontal="left" vertical="center" shrinkToFit="1"/>
      <protection locked="0"/>
    </xf>
    <xf numFmtId="0" fontId="46" fillId="9" borderId="17" xfId="0" applyFont="1" applyFill="1" applyBorder="1" applyAlignment="1" applyProtection="1">
      <alignment horizontal="left" vertical="center" shrinkToFit="1"/>
      <protection locked="0"/>
    </xf>
    <xf numFmtId="0" fontId="36" fillId="13" borderId="97" xfId="0" applyFont="1" applyFill="1" applyBorder="1" applyAlignment="1" applyProtection="1">
      <alignment horizontal="center" vertical="center"/>
      <protection locked="0"/>
    </xf>
    <xf numFmtId="0" fontId="36" fillId="13" borderId="21" xfId="0" applyFont="1" applyFill="1" applyBorder="1" applyAlignment="1" applyProtection="1">
      <alignment horizontal="center" vertical="center"/>
      <protection locked="0"/>
    </xf>
    <xf numFmtId="0" fontId="36" fillId="13" borderId="17" xfId="0" applyFont="1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 textRotation="255"/>
    </xf>
    <xf numFmtId="0" fontId="62" fillId="2" borderId="12" xfId="0" applyFont="1" applyFill="1" applyBorder="1" applyAlignment="1">
      <alignment horizontal="center" vertical="center" wrapText="1"/>
    </xf>
    <xf numFmtId="0" fontId="38" fillId="9" borderId="19" xfId="0" applyFont="1" applyFill="1" applyBorder="1" applyAlignment="1">
      <alignment horizontal="center" vertical="center" textRotation="255"/>
    </xf>
    <xf numFmtId="0" fontId="38" fillId="9" borderId="70" xfId="0" applyFont="1" applyFill="1" applyBorder="1" applyAlignment="1">
      <alignment horizontal="center" vertical="center" textRotation="255"/>
    </xf>
    <xf numFmtId="0" fontId="35" fillId="2" borderId="0" xfId="0" applyFont="1" applyFill="1" applyAlignment="1">
      <alignment horizontal="left" vertical="center" shrinkToFit="1"/>
    </xf>
    <xf numFmtId="0" fontId="64" fillId="24" borderId="0" xfId="0" applyFont="1" applyFill="1" applyAlignment="1">
      <alignment horizontal="center" vertical="center"/>
    </xf>
    <xf numFmtId="0" fontId="46" fillId="23" borderId="0" xfId="0" applyFont="1" applyFill="1" applyAlignment="1">
      <alignment horizontal="center" vertical="center"/>
    </xf>
    <xf numFmtId="0" fontId="44" fillId="16" borderId="141" xfId="0" applyFont="1" applyFill="1" applyBorder="1" applyAlignment="1">
      <alignment horizontal="center" vertical="center"/>
    </xf>
    <xf numFmtId="0" fontId="44" fillId="16" borderId="38" xfId="0" applyFont="1" applyFill="1" applyBorder="1" applyAlignment="1">
      <alignment horizontal="center" vertical="center"/>
    </xf>
    <xf numFmtId="0" fontId="29" fillId="25" borderId="72" xfId="0" applyFont="1" applyFill="1" applyBorder="1" applyAlignment="1" applyProtection="1">
      <alignment horizontal="center" vertical="center"/>
      <protection locked="0"/>
    </xf>
    <xf numFmtId="0" fontId="29" fillId="25" borderId="73" xfId="0" applyFont="1" applyFill="1" applyBorder="1" applyAlignment="1" applyProtection="1">
      <alignment horizontal="center" vertical="center"/>
      <protection locked="0"/>
    </xf>
    <xf numFmtId="0" fontId="38" fillId="16" borderId="37" xfId="0" applyFont="1" applyFill="1" applyBorder="1" applyAlignment="1">
      <alignment horizontal="center" vertical="center"/>
    </xf>
    <xf numFmtId="0" fontId="38" fillId="16" borderId="15" xfId="0" applyFont="1" applyFill="1" applyBorder="1" applyAlignment="1">
      <alignment horizontal="center" vertical="center"/>
    </xf>
    <xf numFmtId="0" fontId="38" fillId="16" borderId="40" xfId="0" applyFont="1" applyFill="1" applyBorder="1" applyAlignment="1">
      <alignment horizontal="center" vertical="center"/>
    </xf>
    <xf numFmtId="0" fontId="29" fillId="2" borderId="0" xfId="0" applyFont="1" applyFill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65" fillId="2" borderId="0" xfId="0" applyFont="1" applyFill="1" applyAlignment="1">
      <alignment horizontal="center" vertical="center" wrapText="1"/>
    </xf>
    <xf numFmtId="0" fontId="38" fillId="9" borderId="5" xfId="0" applyFont="1" applyFill="1" applyBorder="1" applyAlignment="1">
      <alignment horizontal="distributed" vertical="center" indent="1"/>
    </xf>
    <xf numFmtId="0" fontId="38" fillId="9" borderId="58" xfId="0" applyFont="1" applyFill="1" applyBorder="1" applyAlignment="1">
      <alignment horizontal="distributed" vertical="center" indent="1"/>
    </xf>
    <xf numFmtId="0" fontId="46" fillId="9" borderId="22" xfId="0" applyFont="1" applyFill="1" applyBorder="1" applyAlignment="1">
      <alignment horizontal="center" vertical="center" wrapText="1"/>
    </xf>
    <xf numFmtId="0" fontId="46" fillId="9" borderId="20" xfId="0" applyFont="1" applyFill="1" applyBorder="1" applyAlignment="1">
      <alignment horizontal="center" vertical="center" wrapText="1"/>
    </xf>
    <xf numFmtId="0" fontId="46" fillId="9" borderId="29" xfId="0" applyFont="1" applyFill="1" applyBorder="1" applyAlignment="1">
      <alignment horizontal="center" vertical="center" wrapText="1"/>
    </xf>
    <xf numFmtId="0" fontId="46" fillId="9" borderId="69" xfId="0" applyFont="1" applyFill="1" applyBorder="1" applyAlignment="1">
      <alignment horizontal="center" vertical="center" wrapText="1"/>
    </xf>
    <xf numFmtId="0" fontId="46" fillId="9" borderId="32" xfId="0" applyFont="1" applyFill="1" applyBorder="1" applyAlignment="1">
      <alignment horizontal="center" vertical="center" wrapText="1"/>
    </xf>
    <xf numFmtId="0" fontId="46" fillId="9" borderId="74" xfId="0" applyFont="1" applyFill="1" applyBorder="1" applyAlignment="1">
      <alignment horizontal="center" vertical="center" wrapText="1"/>
    </xf>
    <xf numFmtId="0" fontId="26" fillId="19" borderId="75" xfId="1" applyFill="1" applyBorder="1" applyAlignment="1" applyProtection="1">
      <alignment horizontal="center" vertical="center" shrinkToFit="1"/>
      <protection locked="0"/>
    </xf>
    <xf numFmtId="0" fontId="66" fillId="19" borderId="61" xfId="0" applyFont="1" applyFill="1" applyBorder="1" applyAlignment="1" applyProtection="1">
      <alignment horizontal="center" vertical="center" shrinkToFit="1"/>
      <protection locked="0"/>
    </xf>
    <xf numFmtId="0" fontId="66" fillId="19" borderId="76" xfId="0" applyFont="1" applyFill="1" applyBorder="1" applyAlignment="1" applyProtection="1">
      <alignment horizontal="center" vertical="center" shrinkToFit="1"/>
      <protection locked="0"/>
    </xf>
    <xf numFmtId="0" fontId="27" fillId="19" borderId="37" xfId="0" applyFont="1" applyFill="1" applyBorder="1" applyAlignment="1" applyProtection="1">
      <alignment horizontal="center" vertical="center"/>
      <protection locked="0"/>
    </xf>
    <xf numFmtId="0" fontId="63" fillId="9" borderId="0" xfId="0" applyFont="1" applyFill="1" applyAlignment="1">
      <alignment horizontal="center" vertical="center"/>
    </xf>
    <xf numFmtId="0" fontId="36" fillId="22" borderId="13" xfId="0" applyFont="1" applyFill="1" applyBorder="1" applyAlignment="1" applyProtection="1">
      <alignment horizontal="center" vertical="center"/>
      <protection locked="0"/>
    </xf>
    <xf numFmtId="0" fontId="36" fillId="13" borderId="41" xfId="0" applyFont="1" applyFill="1" applyBorder="1" applyAlignment="1" applyProtection="1">
      <alignment horizontal="center" vertical="center"/>
      <protection locked="0"/>
    </xf>
    <xf numFmtId="0" fontId="36" fillId="13" borderId="16" xfId="0" applyFont="1" applyFill="1" applyBorder="1" applyAlignment="1" applyProtection="1">
      <alignment horizontal="center" vertical="center"/>
      <protection locked="0"/>
    </xf>
    <xf numFmtId="0" fontId="36" fillId="13" borderId="32" xfId="0" applyFont="1" applyFill="1" applyBorder="1" applyAlignment="1" applyProtection="1">
      <alignment horizontal="center" vertical="center"/>
      <protection locked="0"/>
    </xf>
    <xf numFmtId="0" fontId="36" fillId="13" borderId="1" xfId="0" applyFont="1" applyFill="1" applyBorder="1" applyAlignment="1" applyProtection="1">
      <alignment horizontal="center" vertical="center"/>
      <protection locked="0"/>
    </xf>
    <xf numFmtId="0" fontId="38" fillId="7" borderId="10" xfId="0" applyFont="1" applyFill="1" applyBorder="1" applyAlignment="1">
      <alignment horizontal="left" vertical="center"/>
    </xf>
    <xf numFmtId="0" fontId="38" fillId="7" borderId="26" xfId="0" applyFont="1" applyFill="1" applyBorder="1" applyAlignment="1">
      <alignment horizontal="left" vertical="center"/>
    </xf>
    <xf numFmtId="0" fontId="38" fillId="7" borderId="36" xfId="0" applyFont="1" applyFill="1" applyBorder="1" applyAlignment="1">
      <alignment horizontal="left" vertical="center"/>
    </xf>
    <xf numFmtId="0" fontId="36" fillId="22" borderId="15" xfId="0" applyFont="1" applyFill="1" applyBorder="1" applyAlignment="1" applyProtection="1">
      <alignment horizontal="center" vertical="center" shrinkToFit="1"/>
      <protection locked="0"/>
    </xf>
    <xf numFmtId="0" fontId="38" fillId="6" borderId="93" xfId="0" applyFont="1" applyFill="1" applyBorder="1" applyAlignment="1">
      <alignment horizontal="distributed" vertical="center" indent="1"/>
    </xf>
    <xf numFmtId="0" fontId="38" fillId="6" borderId="95" xfId="0" applyFont="1" applyFill="1" applyBorder="1" applyAlignment="1">
      <alignment horizontal="distributed" vertical="center" indent="1"/>
    </xf>
    <xf numFmtId="0" fontId="27" fillId="19" borderId="81" xfId="0" applyFont="1" applyFill="1" applyBorder="1" applyAlignment="1" applyProtection="1">
      <alignment horizontal="center" vertical="center"/>
      <protection locked="0"/>
    </xf>
    <xf numFmtId="0" fontId="27" fillId="19" borderId="58" xfId="0" applyFont="1" applyFill="1" applyBorder="1" applyAlignment="1" applyProtection="1">
      <alignment horizontal="center" vertical="center"/>
      <protection locked="0"/>
    </xf>
    <xf numFmtId="0" fontId="38" fillId="16" borderId="67" xfId="0" applyFont="1" applyFill="1" applyBorder="1" applyAlignment="1">
      <alignment horizontal="center" vertical="center"/>
    </xf>
    <xf numFmtId="0" fontId="27" fillId="19" borderId="82" xfId="0" applyFont="1" applyFill="1" applyBorder="1" applyAlignment="1" applyProtection="1">
      <alignment horizontal="center" vertical="center"/>
      <protection locked="0"/>
    </xf>
    <xf numFmtId="0" fontId="27" fillId="19" borderId="15" xfId="0" applyFont="1" applyFill="1" applyBorder="1" applyAlignment="1" applyProtection="1">
      <alignment horizontal="center" vertical="center"/>
      <protection locked="0"/>
    </xf>
    <xf numFmtId="0" fontId="44" fillId="5" borderId="141" xfId="0" applyFont="1" applyFill="1" applyBorder="1" applyAlignment="1">
      <alignment horizontal="center" vertical="center"/>
    </xf>
    <xf numFmtId="0" fontId="44" fillId="5" borderId="142" xfId="0" applyFont="1" applyFill="1" applyBorder="1" applyAlignment="1">
      <alignment horizontal="center" vertical="center"/>
    </xf>
    <xf numFmtId="0" fontId="27" fillId="19" borderId="55" xfId="0" applyFont="1" applyFill="1" applyBorder="1" applyAlignment="1" applyProtection="1">
      <alignment horizontal="center" vertical="center"/>
      <protection locked="0"/>
    </xf>
    <xf numFmtId="0" fontId="36" fillId="8" borderId="15" xfId="0" applyFont="1" applyFill="1" applyBorder="1" applyAlignment="1" applyProtection="1">
      <alignment horizontal="center" vertical="center" shrinkToFit="1"/>
      <protection locked="0"/>
    </xf>
    <xf numFmtId="0" fontId="38" fillId="9" borderId="84" xfId="0" applyFont="1" applyFill="1" applyBorder="1" applyAlignment="1">
      <alignment horizontal="distributed" vertical="center" indent="1"/>
    </xf>
    <xf numFmtId="176" fontId="42" fillId="2" borderId="26" xfId="0" applyNumberFormat="1" applyFont="1" applyFill="1" applyBorder="1" applyAlignment="1">
      <alignment horizontal="center" vertical="center" shrinkToFit="1"/>
    </xf>
    <xf numFmtId="176" fontId="42" fillId="2" borderId="105" xfId="0" applyNumberFormat="1" applyFont="1" applyFill="1" applyBorder="1" applyAlignment="1">
      <alignment horizontal="center" vertical="center"/>
    </xf>
    <xf numFmtId="176" fontId="42" fillId="2" borderId="61" xfId="0" applyNumberFormat="1" applyFont="1" applyFill="1" applyBorder="1" applyAlignment="1">
      <alignment horizontal="center" vertical="center"/>
    </xf>
    <xf numFmtId="176" fontId="42" fillId="2" borderId="72" xfId="0" applyNumberFormat="1" applyFont="1" applyFill="1" applyBorder="1" applyAlignment="1">
      <alignment horizontal="center" vertical="center"/>
    </xf>
    <xf numFmtId="176" fontId="49" fillId="0" borderId="22" xfId="0" applyNumberFormat="1" applyFont="1" applyBorder="1" applyAlignment="1">
      <alignment horizontal="center" wrapText="1"/>
    </xf>
    <xf numFmtId="176" fontId="49" fillId="0" borderId="20" xfId="0" applyNumberFormat="1" applyFont="1" applyBorder="1" applyAlignment="1">
      <alignment horizontal="center" wrapText="1"/>
    </xf>
    <xf numFmtId="176" fontId="49" fillId="0" borderId="110" xfId="0" applyNumberFormat="1" applyFont="1" applyBorder="1" applyAlignment="1">
      <alignment horizontal="center" wrapText="1"/>
    </xf>
    <xf numFmtId="176" fontId="49" fillId="0" borderId="0" xfId="0" applyNumberFormat="1" applyFont="1" applyAlignment="1">
      <alignment horizontal="center" wrapText="1"/>
    </xf>
    <xf numFmtId="0" fontId="48" fillId="11" borderId="166" xfId="0" applyFont="1" applyFill="1" applyBorder="1" applyAlignment="1">
      <alignment horizontal="center" vertical="center"/>
    </xf>
    <xf numFmtId="0" fontId="48" fillId="11" borderId="79" xfId="0" applyFont="1" applyFill="1" applyBorder="1" applyAlignment="1">
      <alignment horizontal="center" vertical="center"/>
    </xf>
    <xf numFmtId="176" fontId="42" fillId="2" borderId="79" xfId="0" applyNumberFormat="1" applyFont="1" applyFill="1" applyBorder="1" applyAlignment="1">
      <alignment horizontal="center" vertical="center" shrinkToFit="1"/>
    </xf>
    <xf numFmtId="176" fontId="42" fillId="2" borderId="73" xfId="0" applyNumberFormat="1" applyFont="1" applyFill="1" applyBorder="1" applyAlignment="1">
      <alignment horizontal="center" vertical="center" shrinkToFit="1"/>
    </xf>
    <xf numFmtId="0" fontId="48" fillId="12" borderId="166" xfId="0" applyFont="1" applyFill="1" applyBorder="1" applyAlignment="1">
      <alignment horizontal="center" vertical="center"/>
    </xf>
    <xf numFmtId="0" fontId="48" fillId="12" borderId="79" xfId="0" applyFont="1" applyFill="1" applyBorder="1" applyAlignment="1">
      <alignment horizontal="center" vertical="center"/>
    </xf>
    <xf numFmtId="0" fontId="48" fillId="6" borderId="166" xfId="0" applyFont="1" applyFill="1" applyBorder="1" applyAlignment="1">
      <alignment horizontal="center" vertical="center"/>
    </xf>
    <xf numFmtId="0" fontId="48" fillId="6" borderId="79" xfId="0" applyFont="1" applyFill="1" applyBorder="1" applyAlignment="1">
      <alignment horizontal="center" vertical="center"/>
    </xf>
    <xf numFmtId="0" fontId="48" fillId="4" borderId="166" xfId="0" applyFont="1" applyFill="1" applyBorder="1" applyAlignment="1">
      <alignment horizontal="center" vertical="center"/>
    </xf>
    <xf numFmtId="0" fontId="48" fillId="4" borderId="79" xfId="0" applyFont="1" applyFill="1" applyBorder="1" applyAlignment="1">
      <alignment horizontal="center" vertical="center"/>
    </xf>
    <xf numFmtId="176" fontId="42" fillId="2" borderId="106" xfId="0" applyNumberFormat="1" applyFont="1" applyFill="1" applyBorder="1" applyAlignment="1">
      <alignment horizontal="center" vertical="center"/>
    </xf>
    <xf numFmtId="176" fontId="42" fillId="2" borderId="26" xfId="0" applyNumberFormat="1" applyFont="1" applyFill="1" applyBorder="1" applyAlignment="1">
      <alignment horizontal="center" vertical="center"/>
    </xf>
    <xf numFmtId="176" fontId="42" fillId="2" borderId="107" xfId="0" applyNumberFormat="1" applyFont="1" applyFill="1" applyBorder="1" applyAlignment="1">
      <alignment horizontal="center" vertical="center"/>
    </xf>
    <xf numFmtId="176" fontId="42" fillId="2" borderId="165" xfId="0" applyNumberFormat="1" applyFont="1" applyFill="1" applyBorder="1" applyAlignment="1">
      <alignment horizontal="center" vertical="center"/>
    </xf>
    <xf numFmtId="176" fontId="42" fillId="2" borderId="28" xfId="0" applyNumberFormat="1" applyFont="1" applyFill="1" applyBorder="1" applyAlignment="1">
      <alignment horizontal="center" vertical="center"/>
    </xf>
    <xf numFmtId="176" fontId="42" fillId="2" borderId="111" xfId="0" applyNumberFormat="1" applyFont="1" applyFill="1" applyBorder="1" applyAlignment="1">
      <alignment horizontal="center" vertical="center"/>
    </xf>
    <xf numFmtId="176" fontId="42" fillId="2" borderId="10" xfId="0" applyNumberFormat="1" applyFont="1" applyFill="1" applyBorder="1" applyAlignment="1">
      <alignment horizontal="center" vertical="center" shrinkToFit="1"/>
    </xf>
    <xf numFmtId="176" fontId="42" fillId="2" borderId="104" xfId="0" applyNumberFormat="1" applyFont="1" applyFill="1" applyBorder="1" applyAlignment="1">
      <alignment horizontal="center" vertical="center" shrinkToFit="1"/>
    </xf>
    <xf numFmtId="176" fontId="42" fillId="2" borderId="81" xfId="0" applyNumberFormat="1" applyFont="1" applyFill="1" applyBorder="1" applyAlignment="1">
      <alignment horizontal="center" vertical="center" shrinkToFit="1"/>
    </xf>
    <xf numFmtId="176" fontId="42" fillId="2" borderId="106" xfId="0" applyNumberFormat="1" applyFont="1" applyFill="1" applyBorder="1" applyAlignment="1">
      <alignment horizontal="center" vertical="center" shrinkToFit="1"/>
    </xf>
    <xf numFmtId="176" fontId="42" fillId="2" borderId="36" xfId="0" applyNumberFormat="1" applyFont="1" applyFill="1" applyBorder="1" applyAlignment="1">
      <alignment horizontal="center" vertical="center" shrinkToFit="1"/>
    </xf>
    <xf numFmtId="176" fontId="42" fillId="2" borderId="107" xfId="0" applyNumberFormat="1" applyFont="1" applyFill="1" applyBorder="1" applyAlignment="1">
      <alignment horizontal="center" vertical="center" shrinkToFit="1"/>
    </xf>
    <xf numFmtId="176" fontId="49" fillId="4" borderId="10" xfId="0" applyNumberFormat="1" applyFont="1" applyFill="1" applyBorder="1" applyAlignment="1">
      <alignment horizontal="center" vertical="center" shrinkToFit="1"/>
    </xf>
    <xf numFmtId="176" fontId="49" fillId="4" borderId="26" xfId="0" applyNumberFormat="1" applyFont="1" applyFill="1" applyBorder="1" applyAlignment="1">
      <alignment horizontal="center" vertical="center" shrinkToFit="1"/>
    </xf>
    <xf numFmtId="176" fontId="49" fillId="4" borderId="104" xfId="0" applyNumberFormat="1" applyFont="1" applyFill="1" applyBorder="1" applyAlignment="1">
      <alignment horizontal="center" vertical="center" shrinkToFit="1"/>
    </xf>
    <xf numFmtId="176" fontId="49" fillId="9" borderId="10" xfId="0" applyNumberFormat="1" applyFont="1" applyFill="1" applyBorder="1" applyAlignment="1">
      <alignment horizontal="center" vertical="center"/>
    </xf>
    <xf numFmtId="176" fontId="49" fillId="9" borderId="36" xfId="0" applyNumberFormat="1" applyFont="1" applyFill="1" applyBorder="1" applyAlignment="1">
      <alignment horizontal="center" vertical="center"/>
    </xf>
    <xf numFmtId="176" fontId="36" fillId="2" borderId="0" xfId="0" applyNumberFormat="1" applyFont="1" applyFill="1" applyAlignment="1">
      <alignment horizontal="center" vertical="center"/>
    </xf>
    <xf numFmtId="176" fontId="36" fillId="2" borderId="13" xfId="0" applyNumberFormat="1" applyFont="1" applyFill="1" applyBorder="1" applyAlignment="1">
      <alignment horizontal="center" vertical="center"/>
    </xf>
    <xf numFmtId="176" fontId="49" fillId="9" borderId="112" xfId="0" applyNumberFormat="1" applyFont="1" applyFill="1" applyBorder="1" applyAlignment="1">
      <alignment horizontal="center" vertical="center" wrapText="1"/>
    </xf>
    <xf numFmtId="176" fontId="49" fillId="9" borderId="113" xfId="0" applyNumberFormat="1" applyFont="1" applyFill="1" applyBorder="1" applyAlignment="1">
      <alignment horizontal="center" vertical="center" wrapText="1"/>
    </xf>
    <xf numFmtId="176" fontId="49" fillId="9" borderId="114" xfId="0" applyNumberFormat="1" applyFont="1" applyFill="1" applyBorder="1" applyAlignment="1">
      <alignment horizontal="center" vertical="center" wrapText="1"/>
    </xf>
    <xf numFmtId="176" fontId="36" fillId="2" borderId="69" xfId="0" applyNumberFormat="1" applyFont="1" applyFill="1" applyBorder="1" applyAlignment="1">
      <alignment horizontal="center" vertical="center"/>
    </xf>
    <xf numFmtId="176" fontId="36" fillId="2" borderId="32" xfId="0" applyNumberFormat="1" applyFont="1" applyFill="1" applyBorder="1" applyAlignment="1">
      <alignment horizontal="center" vertical="center"/>
    </xf>
    <xf numFmtId="176" fontId="36" fillId="2" borderId="74" xfId="0" applyNumberFormat="1" applyFont="1" applyFill="1" applyBorder="1" applyAlignment="1">
      <alignment horizontal="center" vertical="center"/>
    </xf>
    <xf numFmtId="176" fontId="42" fillId="2" borderId="163" xfId="0" applyNumberFormat="1" applyFont="1" applyFill="1" applyBorder="1" applyAlignment="1">
      <alignment horizontal="center" vertical="center" shrinkToFit="1"/>
    </xf>
    <xf numFmtId="176" fontId="42" fillId="2" borderId="28" xfId="0" applyNumberFormat="1" applyFont="1" applyFill="1" applyBorder="1" applyAlignment="1">
      <alignment horizontal="center" vertical="center" shrinkToFit="1"/>
    </xf>
    <xf numFmtId="176" fontId="42" fillId="2" borderId="164" xfId="0" applyNumberFormat="1" applyFont="1" applyFill="1" applyBorder="1" applyAlignment="1">
      <alignment horizontal="center" vertical="center" shrinkToFit="1"/>
    </xf>
    <xf numFmtId="176" fontId="42" fillId="2" borderId="12" xfId="0" applyNumberFormat="1" applyFont="1" applyFill="1" applyBorder="1" applyAlignment="1">
      <alignment horizontal="center" vertical="center" shrinkToFit="1"/>
    </xf>
    <xf numFmtId="176" fontId="42" fillId="2" borderId="20" xfId="0" applyNumberFormat="1" applyFont="1" applyFill="1" applyBorder="1" applyAlignment="1">
      <alignment horizontal="center" vertical="center" wrapText="1"/>
    </xf>
    <xf numFmtId="176" fontId="42" fillId="2" borderId="0" xfId="0" applyNumberFormat="1" applyFont="1" applyFill="1" applyAlignment="1">
      <alignment horizontal="center" vertical="center" wrapText="1"/>
    </xf>
    <xf numFmtId="176" fontId="80" fillId="2" borderId="20" xfId="0" applyNumberFormat="1" applyFont="1" applyFill="1" applyBorder="1" applyAlignment="1">
      <alignment horizontal="left" vertical="center" wrapText="1"/>
    </xf>
    <xf numFmtId="176" fontId="80" fillId="2" borderId="29" xfId="0" applyNumberFormat="1" applyFont="1" applyFill="1" applyBorder="1" applyAlignment="1">
      <alignment horizontal="left" vertical="center" wrapText="1"/>
    </xf>
    <xf numFmtId="176" fontId="36" fillId="2" borderId="115" xfId="0" applyNumberFormat="1" applyFont="1" applyFill="1" applyBorder="1" applyAlignment="1">
      <alignment horizontal="center" vertical="center"/>
    </xf>
    <xf numFmtId="176" fontId="36" fillId="2" borderId="116" xfId="0" applyNumberFormat="1" applyFont="1" applyFill="1" applyBorder="1" applyAlignment="1">
      <alignment horizontal="center" vertical="center"/>
    </xf>
    <xf numFmtId="176" fontId="36" fillId="2" borderId="117" xfId="0" applyNumberFormat="1" applyFont="1" applyFill="1" applyBorder="1" applyAlignment="1">
      <alignment horizontal="center" vertical="center"/>
    </xf>
    <xf numFmtId="176" fontId="46" fillId="4" borderId="0" xfId="0" applyNumberFormat="1" applyFont="1" applyFill="1" applyAlignment="1">
      <alignment horizontal="center" vertical="center"/>
    </xf>
    <xf numFmtId="176" fontId="42" fillId="2" borderId="101" xfId="0" applyNumberFormat="1" applyFont="1" applyFill="1" applyBorder="1" applyAlignment="1">
      <alignment horizontal="center" vertical="center" shrinkToFit="1"/>
    </xf>
    <xf numFmtId="176" fontId="42" fillId="2" borderId="13" xfId="0" applyNumberFormat="1" applyFont="1" applyFill="1" applyBorder="1" applyAlignment="1">
      <alignment horizontal="center" vertical="center" shrinkToFit="1"/>
    </xf>
    <xf numFmtId="176" fontId="42" fillId="2" borderId="102" xfId="0" applyNumberFormat="1" applyFont="1" applyFill="1" applyBorder="1" applyAlignment="1">
      <alignment horizontal="center" vertical="center" shrinkToFit="1"/>
    </xf>
    <xf numFmtId="176" fontId="44" fillId="4" borderId="22" xfId="0" applyNumberFormat="1" applyFont="1" applyFill="1" applyBorder="1" applyAlignment="1">
      <alignment horizontal="center" vertical="center"/>
    </xf>
    <xf numFmtId="176" fontId="44" fillId="4" borderId="110" xfId="0" applyNumberFormat="1" applyFont="1" applyFill="1" applyBorder="1" applyAlignment="1">
      <alignment horizontal="center" vertical="center"/>
    </xf>
    <xf numFmtId="176" fontId="49" fillId="4" borderId="103" xfId="0" applyNumberFormat="1" applyFont="1" applyFill="1" applyBorder="1" applyAlignment="1">
      <alignment horizontal="center" vertical="center"/>
    </xf>
    <xf numFmtId="176" fontId="49" fillId="4" borderId="26" xfId="0" applyNumberFormat="1" applyFont="1" applyFill="1" applyBorder="1" applyAlignment="1">
      <alignment horizontal="center" vertical="center"/>
    </xf>
    <xf numFmtId="176" fontId="49" fillId="4" borderId="104" xfId="0" applyNumberFormat="1" applyFont="1" applyFill="1" applyBorder="1" applyAlignment="1">
      <alignment horizontal="center" vertical="center"/>
    </xf>
    <xf numFmtId="176" fontId="69" fillId="4" borderId="0" xfId="0" applyNumberFormat="1" applyFont="1" applyFill="1" applyAlignment="1">
      <alignment horizontal="center"/>
    </xf>
    <xf numFmtId="176" fontId="69" fillId="4" borderId="0" xfId="0" applyNumberFormat="1" applyFont="1" applyFill="1" applyAlignment="1">
      <alignment horizontal="center" vertical="center"/>
    </xf>
    <xf numFmtId="176" fontId="42" fillId="2" borderId="103" xfId="0" applyNumberFormat="1" applyFont="1" applyFill="1" applyBorder="1" applyAlignment="1">
      <alignment horizontal="center" vertical="center" shrinkToFit="1"/>
    </xf>
    <xf numFmtId="176" fontId="44" fillId="6" borderId="22" xfId="0" applyNumberFormat="1" applyFont="1" applyFill="1" applyBorder="1" applyAlignment="1">
      <alignment horizontal="center" vertical="center"/>
    </xf>
    <xf numFmtId="176" fontId="44" fillId="6" borderId="110" xfId="0" applyNumberFormat="1" applyFont="1" applyFill="1" applyBorder="1" applyAlignment="1">
      <alignment horizontal="center" vertical="center"/>
    </xf>
    <xf numFmtId="176" fontId="47" fillId="2" borderId="109" xfId="0" applyNumberFormat="1" applyFont="1" applyFill="1" applyBorder="1" applyAlignment="1">
      <alignment horizontal="center" vertical="center" shrinkToFit="1"/>
    </xf>
    <xf numFmtId="176" fontId="47" fillId="2" borderId="108" xfId="0" applyNumberFormat="1" applyFont="1" applyFill="1" applyBorder="1" applyAlignment="1">
      <alignment horizontal="center" vertical="center" shrinkToFit="1"/>
    </xf>
    <xf numFmtId="176" fontId="47" fillId="2" borderId="109" xfId="0" applyNumberFormat="1" applyFont="1" applyFill="1" applyBorder="1" applyAlignment="1">
      <alignment horizontal="center" vertical="center"/>
    </xf>
    <xf numFmtId="176" fontId="47" fillId="2" borderId="108" xfId="0" applyNumberFormat="1" applyFont="1" applyFill="1" applyBorder="1" applyAlignment="1">
      <alignment horizontal="center" vertical="center"/>
    </xf>
    <xf numFmtId="176" fontId="48" fillId="6" borderId="10" xfId="0" applyNumberFormat="1" applyFont="1" applyFill="1" applyBorder="1" applyAlignment="1">
      <alignment horizontal="center" vertical="center"/>
    </xf>
    <xf numFmtId="176" fontId="48" fillId="6" borderId="26" xfId="0" applyNumberFormat="1" applyFont="1" applyFill="1" applyBorder="1" applyAlignment="1">
      <alignment horizontal="center" vertical="center"/>
    </xf>
    <xf numFmtId="176" fontId="48" fillId="6" borderId="104" xfId="0" applyNumberFormat="1" applyFont="1" applyFill="1" applyBorder="1" applyAlignment="1">
      <alignment horizontal="center" vertical="center"/>
    </xf>
    <xf numFmtId="176" fontId="69" fillId="6" borderId="0" xfId="0" applyNumberFormat="1" applyFont="1" applyFill="1" applyAlignment="1">
      <alignment horizontal="center"/>
    </xf>
    <xf numFmtId="176" fontId="69" fillId="6" borderId="0" xfId="0" applyNumberFormat="1" applyFont="1" applyFill="1" applyAlignment="1">
      <alignment horizontal="center" vertical="center"/>
    </xf>
    <xf numFmtId="176" fontId="46" fillId="6" borderId="0" xfId="0" applyNumberFormat="1" applyFont="1" applyFill="1" applyAlignment="1">
      <alignment horizontal="center" vertical="center"/>
    </xf>
    <xf numFmtId="176" fontId="47" fillId="2" borderId="13" xfId="0" applyNumberFormat="1" applyFont="1" applyFill="1" applyBorder="1" applyAlignment="1">
      <alignment horizontal="center" vertical="center"/>
    </xf>
    <xf numFmtId="0" fontId="69" fillId="9" borderId="80" xfId="0" applyFont="1" applyFill="1" applyBorder="1" applyAlignment="1">
      <alignment horizontal="center" vertical="center" shrinkToFit="1"/>
    </xf>
    <xf numFmtId="0" fontId="69" fillId="9" borderId="21" xfId="0" applyFont="1" applyFill="1" applyBorder="1" applyAlignment="1">
      <alignment horizontal="center" vertical="center" shrinkToFit="1"/>
    </xf>
    <xf numFmtId="0" fontId="69" fillId="9" borderId="17" xfId="0" applyFont="1" applyFill="1" applyBorder="1" applyAlignment="1">
      <alignment horizontal="center" vertical="center" shrinkToFit="1"/>
    </xf>
    <xf numFmtId="176" fontId="54" fillId="2" borderId="0" xfId="0" applyNumberFormat="1" applyFont="1" applyFill="1" applyAlignment="1">
      <alignment horizontal="center" vertical="center"/>
    </xf>
    <xf numFmtId="176" fontId="42" fillId="2" borderId="28" xfId="0" applyNumberFormat="1" applyFont="1" applyFill="1" applyBorder="1" applyAlignment="1">
      <alignment horizontal="left" vertical="center"/>
    </xf>
    <xf numFmtId="176" fontId="42" fillId="2" borderId="111" xfId="0" applyNumberFormat="1" applyFont="1" applyFill="1" applyBorder="1" applyAlignment="1">
      <alignment horizontal="left" vertical="center"/>
    </xf>
    <xf numFmtId="176" fontId="44" fillId="12" borderId="22" xfId="0" applyNumberFormat="1" applyFont="1" applyFill="1" applyBorder="1" applyAlignment="1">
      <alignment horizontal="center" vertical="center"/>
    </xf>
    <xf numFmtId="176" fontId="44" fillId="12" borderId="110" xfId="0" applyNumberFormat="1" applyFont="1" applyFill="1" applyBorder="1" applyAlignment="1">
      <alignment horizontal="center" vertical="center"/>
    </xf>
    <xf numFmtId="176" fontId="69" fillId="12" borderId="0" xfId="0" applyNumberFormat="1" applyFont="1" applyFill="1" applyAlignment="1">
      <alignment horizontal="center"/>
    </xf>
    <xf numFmtId="176" fontId="69" fillId="12" borderId="0" xfId="0" applyNumberFormat="1" applyFont="1" applyFill="1" applyAlignment="1">
      <alignment horizontal="center" vertical="center"/>
    </xf>
    <xf numFmtId="176" fontId="46" fillId="12" borderId="0" xfId="0" applyNumberFormat="1" applyFont="1" applyFill="1" applyAlignment="1">
      <alignment horizontal="center" vertical="center"/>
    </xf>
    <xf numFmtId="176" fontId="44" fillId="11" borderId="22" xfId="0" applyNumberFormat="1" applyFont="1" applyFill="1" applyBorder="1" applyAlignment="1">
      <alignment horizontal="center" vertical="center"/>
    </xf>
    <xf numFmtId="176" fontId="44" fillId="11" borderId="110" xfId="0" applyNumberFormat="1" applyFont="1" applyFill="1" applyBorder="1" applyAlignment="1">
      <alignment horizontal="center" vertical="center"/>
    </xf>
    <xf numFmtId="176" fontId="48" fillId="11" borderId="103" xfId="0" applyNumberFormat="1" applyFont="1" applyFill="1" applyBorder="1" applyAlignment="1">
      <alignment horizontal="center" vertical="center"/>
    </xf>
    <xf numFmtId="176" fontId="48" fillId="11" borderId="26" xfId="0" applyNumberFormat="1" applyFont="1" applyFill="1" applyBorder="1" applyAlignment="1">
      <alignment horizontal="center" vertical="center"/>
    </xf>
    <xf numFmtId="176" fontId="48" fillId="11" borderId="104" xfId="0" applyNumberFormat="1" applyFont="1" applyFill="1" applyBorder="1" applyAlignment="1">
      <alignment horizontal="center" vertical="center"/>
    </xf>
    <xf numFmtId="176" fontId="48" fillId="11" borderId="10" xfId="0" applyNumberFormat="1" applyFont="1" applyFill="1" applyBorder="1" applyAlignment="1">
      <alignment horizontal="center" vertical="center"/>
    </xf>
    <xf numFmtId="176" fontId="69" fillId="11" borderId="0" xfId="0" applyNumberFormat="1" applyFont="1" applyFill="1" applyAlignment="1">
      <alignment horizontal="center"/>
    </xf>
    <xf numFmtId="176" fontId="69" fillId="11" borderId="0" xfId="0" applyNumberFormat="1" applyFont="1" applyFill="1" applyAlignment="1">
      <alignment horizontal="center" vertical="center"/>
    </xf>
    <xf numFmtId="176" fontId="42" fillId="2" borderId="26" xfId="0" applyNumberFormat="1" applyFont="1" applyFill="1" applyBorder="1" applyAlignment="1">
      <alignment horizontal="left" vertical="center" shrinkToFit="1"/>
    </xf>
    <xf numFmtId="176" fontId="42" fillId="2" borderId="26" xfId="0" applyNumberFormat="1" applyFont="1" applyFill="1" applyBorder="1" applyAlignment="1">
      <alignment horizontal="left" vertical="center"/>
    </xf>
    <xf numFmtId="176" fontId="42" fillId="2" borderId="28" xfId="0" applyNumberFormat="1" applyFont="1" applyFill="1" applyBorder="1" applyAlignment="1">
      <alignment horizontal="right" vertical="center"/>
    </xf>
    <xf numFmtId="176" fontId="42" fillId="2" borderId="20" xfId="0" applyNumberFormat="1" applyFont="1" applyFill="1" applyBorder="1" applyAlignment="1">
      <alignment horizontal="right" vertical="center"/>
    </xf>
    <xf numFmtId="176" fontId="70" fillId="2" borderId="13" xfId="0" applyNumberFormat="1" applyFont="1" applyFill="1" applyBorder="1" applyAlignment="1">
      <alignment horizontal="center" vertical="center"/>
    </xf>
    <xf numFmtId="176" fontId="36" fillId="2" borderId="0" xfId="0" applyNumberFormat="1" applyFont="1" applyFill="1" applyAlignment="1">
      <alignment horizontal="left" vertical="top" shrinkToFit="1"/>
    </xf>
    <xf numFmtId="176" fontId="48" fillId="12" borderId="103" xfId="0" applyNumberFormat="1" applyFont="1" applyFill="1" applyBorder="1" applyAlignment="1">
      <alignment horizontal="center" vertical="center"/>
    </xf>
    <xf numFmtId="176" fontId="48" fillId="12" borderId="26" xfId="0" applyNumberFormat="1" applyFont="1" applyFill="1" applyBorder="1" applyAlignment="1">
      <alignment horizontal="center" vertical="center"/>
    </xf>
    <xf numFmtId="176" fontId="48" fillId="12" borderId="104" xfId="0" applyNumberFormat="1" applyFont="1" applyFill="1" applyBorder="1" applyAlignment="1">
      <alignment horizontal="center" vertical="center"/>
    </xf>
    <xf numFmtId="176" fontId="48" fillId="12" borderId="10" xfId="0" applyNumberFormat="1" applyFont="1" applyFill="1" applyBorder="1" applyAlignment="1">
      <alignment horizontal="center" vertical="center"/>
    </xf>
    <xf numFmtId="176" fontId="48" fillId="6" borderId="103" xfId="0" applyNumberFormat="1" applyFont="1" applyFill="1" applyBorder="1" applyAlignment="1">
      <alignment horizontal="center" vertical="center"/>
    </xf>
    <xf numFmtId="0" fontId="69" fillId="11" borderId="0" xfId="0" applyFont="1" applyFill="1" applyAlignment="1">
      <alignment horizontal="center" vertical="center" wrapText="1"/>
    </xf>
    <xf numFmtId="0" fontId="46" fillId="11" borderId="0" xfId="0" applyFont="1" applyFill="1" applyAlignment="1">
      <alignment horizontal="left" vertical="center"/>
    </xf>
    <xf numFmtId="0" fontId="46" fillId="11" borderId="0" xfId="0" applyFont="1" applyFill="1" applyAlignment="1">
      <alignment horizontal="left" vertical="center" wrapText="1"/>
    </xf>
    <xf numFmtId="0" fontId="72" fillId="2" borderId="10" xfId="0" applyFont="1" applyFill="1" applyBorder="1" applyAlignment="1">
      <alignment horizontal="left" vertical="center" indent="1" shrinkToFit="1"/>
    </xf>
    <xf numFmtId="0" fontId="72" fillId="2" borderId="26" xfId="0" applyFont="1" applyFill="1" applyBorder="1" applyAlignment="1">
      <alignment horizontal="left" vertical="center" indent="1" shrinkToFit="1"/>
    </xf>
    <xf numFmtId="0" fontId="72" fillId="2" borderId="36" xfId="0" applyFont="1" applyFill="1" applyBorder="1" applyAlignment="1">
      <alignment horizontal="left" vertical="center" indent="1" shrinkToFit="1"/>
    </xf>
    <xf numFmtId="0" fontId="35" fillId="2" borderId="12" xfId="0" applyFont="1" applyFill="1" applyBorder="1" applyAlignment="1">
      <alignment horizontal="left" vertical="center"/>
    </xf>
    <xf numFmtId="0" fontId="35" fillId="2" borderId="4" xfId="0" applyFont="1" applyFill="1" applyBorder="1" applyAlignment="1">
      <alignment horizontal="left" vertical="center"/>
    </xf>
    <xf numFmtId="0" fontId="73" fillId="2" borderId="6" xfId="0" applyFont="1" applyFill="1" applyBorder="1" applyAlignment="1">
      <alignment horizontal="center"/>
    </xf>
    <xf numFmtId="0" fontId="73" fillId="2" borderId="5" xfId="0" applyFont="1" applyFill="1" applyBorder="1" applyAlignment="1">
      <alignment horizontal="center"/>
    </xf>
    <xf numFmtId="0" fontId="46" fillId="11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71" fillId="2" borderId="10" xfId="0" applyFont="1" applyFill="1" applyBorder="1" applyAlignment="1" applyProtection="1">
      <alignment horizontal="center" vertical="center"/>
      <protection locked="0"/>
    </xf>
    <xf numFmtId="0" fontId="71" fillId="2" borderId="26" xfId="0" applyFont="1" applyFill="1" applyBorder="1" applyAlignment="1" applyProtection="1">
      <alignment horizontal="center" vertical="center"/>
      <protection locked="0"/>
    </xf>
    <xf numFmtId="0" fontId="54" fillId="2" borderId="28" xfId="0" applyFont="1" applyFill="1" applyBorder="1" applyAlignment="1" applyProtection="1">
      <alignment horizontal="center" vertical="center"/>
      <protection locked="0"/>
    </xf>
    <xf numFmtId="176" fontId="72" fillId="2" borderId="10" xfId="0" applyNumberFormat="1" applyFont="1" applyFill="1" applyBorder="1" applyAlignment="1">
      <alignment horizontal="left" vertical="center" indent="1" shrinkToFit="1"/>
    </xf>
    <xf numFmtId="176" fontId="72" fillId="2" borderId="26" xfId="0" applyNumberFormat="1" applyFont="1" applyFill="1" applyBorder="1" applyAlignment="1">
      <alignment horizontal="left" vertical="center" indent="1" shrinkToFit="1"/>
    </xf>
    <xf numFmtId="176" fontId="72" fillId="2" borderId="36" xfId="0" applyNumberFormat="1" applyFont="1" applyFill="1" applyBorder="1" applyAlignment="1">
      <alignment horizontal="left" vertical="center" indent="1" shrinkToFit="1"/>
    </xf>
    <xf numFmtId="0" fontId="69" fillId="26" borderId="0" xfId="0" applyFont="1" applyFill="1" applyAlignment="1">
      <alignment horizontal="left" vertical="center"/>
    </xf>
    <xf numFmtId="0" fontId="69" fillId="26" borderId="0" xfId="0" applyFont="1" applyFill="1" applyAlignment="1">
      <alignment horizontal="left" vertical="center" wrapText="1"/>
    </xf>
    <xf numFmtId="0" fontId="69" fillId="26" borderId="0" xfId="0" applyFont="1" applyFill="1" applyAlignment="1">
      <alignment horizontal="center" vertical="center" wrapText="1"/>
    </xf>
    <xf numFmtId="0" fontId="46" fillId="26" borderId="0" xfId="0" applyFont="1" applyFill="1" applyAlignment="1">
      <alignment horizontal="center" vertical="center" wrapText="1"/>
    </xf>
    <xf numFmtId="0" fontId="69" fillId="6" borderId="0" xfId="0" applyFont="1" applyFill="1" applyAlignment="1">
      <alignment horizontal="center" vertical="center" wrapText="1"/>
    </xf>
    <xf numFmtId="0" fontId="46" fillId="6" borderId="32" xfId="0" applyFont="1" applyFill="1" applyBorder="1" applyAlignment="1">
      <alignment horizontal="center" vertical="center" wrapText="1"/>
    </xf>
    <xf numFmtId="0" fontId="46" fillId="6" borderId="74" xfId="0" applyFont="1" applyFill="1" applyBorder="1" applyAlignment="1">
      <alignment horizontal="center" vertical="center" wrapText="1"/>
    </xf>
    <xf numFmtId="0" fontId="69" fillId="6" borderId="0" xfId="0" applyFont="1" applyFill="1" applyAlignment="1">
      <alignment horizontal="left" vertical="center"/>
    </xf>
    <xf numFmtId="0" fontId="69" fillId="6" borderId="0" xfId="0" applyFont="1" applyFill="1" applyAlignment="1">
      <alignment horizontal="left" vertical="center" wrapText="1"/>
    </xf>
    <xf numFmtId="0" fontId="69" fillId="27" borderId="0" xfId="0" applyFont="1" applyFill="1" applyAlignment="1">
      <alignment horizontal="left" vertical="center" wrapText="1"/>
    </xf>
    <xf numFmtId="0" fontId="69" fillId="27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center" vertical="center"/>
    </xf>
    <xf numFmtId="0" fontId="69" fillId="27" borderId="0" xfId="0" applyFont="1" applyFill="1" applyAlignment="1">
      <alignment horizontal="center" vertical="center" wrapText="1"/>
    </xf>
    <xf numFmtId="0" fontId="46" fillId="28" borderId="0" xfId="0" applyFont="1" applyFill="1" applyAlignment="1">
      <alignment horizontal="center" vertical="center" wrapText="1"/>
    </xf>
    <xf numFmtId="0" fontId="75" fillId="9" borderId="0" xfId="0" applyFont="1" applyFill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55" xfId="0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5" xfId="0" applyBorder="1" applyAlignment="1">
      <alignment horizontal="center" vertical="center"/>
    </xf>
    <xf numFmtId="31" fontId="0" fillId="0" borderId="12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textRotation="255"/>
    </xf>
    <xf numFmtId="0" fontId="0" fillId="0" borderId="1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8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12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0" fillId="0" borderId="12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68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8" xfId="0" applyFont="1" applyBorder="1" applyAlignment="1"/>
    <xf numFmtId="0" fontId="0" fillId="0" borderId="28" xfId="0" applyBorder="1" applyAlignment="1"/>
    <xf numFmtId="0" fontId="0" fillId="0" borderId="0" xfId="0" applyAlignment="1"/>
    <xf numFmtId="0" fontId="0" fillId="0" borderId="144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4" fillId="0" borderId="147" xfId="0" applyFont="1" applyBorder="1" applyAlignment="1">
      <alignment horizontal="center" vertical="center" wrapText="1"/>
    </xf>
    <xf numFmtId="0" fontId="74" fillId="0" borderId="148" xfId="0" applyFont="1" applyBorder="1" applyAlignment="1">
      <alignment horizontal="center" vertical="center"/>
    </xf>
    <xf numFmtId="0" fontId="74" fillId="0" borderId="6" xfId="0" applyFont="1" applyBorder="1" applyAlignment="1">
      <alignment horizontal="center" vertical="center" wrapText="1"/>
    </xf>
    <xf numFmtId="0" fontId="74" fillId="0" borderId="13" xfId="0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/>
    </xf>
    <xf numFmtId="0" fontId="74" fillId="0" borderId="26" xfId="0" applyFont="1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5" fillId="0" borderId="146" xfId="0" applyFont="1" applyBorder="1" applyAlignment="1">
      <alignment horizontal="center" vertical="center"/>
    </xf>
    <xf numFmtId="0" fontId="5" fillId="0" borderId="36" xfId="0" applyFont="1" applyBorder="1" applyAlignment="1"/>
    <xf numFmtId="0" fontId="5" fillId="0" borderId="151" xfId="0" applyFont="1" applyBorder="1" applyAlignment="1">
      <alignment horizontal="center" vertical="center"/>
    </xf>
    <xf numFmtId="0" fontId="5" fillId="0" borderId="4" xfId="0" applyFont="1" applyBorder="1" applyAlignment="1"/>
    <xf numFmtId="0" fontId="5" fillId="0" borderId="152" xfId="0" applyFont="1" applyBorder="1" applyAlignment="1"/>
    <xf numFmtId="0" fontId="5" fillId="0" borderId="59" xfId="0" applyFont="1" applyBorder="1" applyAlignment="1"/>
    <xf numFmtId="0" fontId="74" fillId="0" borderId="10" xfId="0" applyFont="1" applyBorder="1" applyAlignment="1">
      <alignment horizontal="center" vertical="center" wrapText="1" shrinkToFit="1"/>
    </xf>
    <xf numFmtId="0" fontId="74" fillId="0" borderId="26" xfId="0" applyFont="1" applyBorder="1" applyAlignment="1">
      <alignment wrapText="1"/>
    </xf>
    <xf numFmtId="0" fontId="74" fillId="0" borderId="12" xfId="0" applyFont="1" applyBorder="1" applyAlignment="1">
      <alignment horizontal="center" vertical="center" wrapText="1" shrinkToFit="1"/>
    </xf>
    <xf numFmtId="0" fontId="74" fillId="0" borderId="28" xfId="0" applyFont="1" applyBorder="1" applyAlignment="1">
      <alignment wrapText="1"/>
    </xf>
    <xf numFmtId="0" fontId="74" fillId="0" borderId="71" xfId="0" applyFont="1" applyBorder="1" applyAlignment="1">
      <alignment wrapText="1"/>
    </xf>
    <xf numFmtId="0" fontId="74" fillId="0" borderId="2" xfId="0" applyFont="1" applyBorder="1" applyAlignment="1">
      <alignment wrapText="1"/>
    </xf>
    <xf numFmtId="0" fontId="0" fillId="0" borderId="89" xfId="0" applyBorder="1" applyAlignment="1">
      <alignment horizontal="center" vertical="center" wrapText="1"/>
    </xf>
    <xf numFmtId="0" fontId="0" fillId="0" borderId="153" xfId="0" applyBorder="1" applyAlignment="1">
      <alignment horizontal="center" vertical="center" wrapText="1"/>
    </xf>
    <xf numFmtId="0" fontId="0" fillId="0" borderId="15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23" fillId="0" borderId="4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8" fillId="0" borderId="0" xfId="0" applyFont="1" applyAlignment="1"/>
    <xf numFmtId="0" fontId="0" fillId="0" borderId="126" xfId="0" applyBorder="1" applyAlignment="1">
      <alignment horizontal="center"/>
    </xf>
    <xf numFmtId="0" fontId="0" fillId="0" borderId="127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176" fontId="5" fillId="0" borderId="133" xfId="0" applyNumberFormat="1" applyFont="1" applyBorder="1" applyAlignment="1">
      <alignment horizontal="center" shrinkToFit="1"/>
    </xf>
    <xf numFmtId="176" fontId="5" fillId="0" borderId="134" xfId="0" applyNumberFormat="1" applyFont="1" applyBorder="1" applyAlignment="1">
      <alignment horizontal="center" shrinkToFit="1"/>
    </xf>
    <xf numFmtId="176" fontId="5" fillId="0" borderId="135" xfId="0" applyNumberFormat="1" applyFont="1" applyBorder="1" applyAlignment="1">
      <alignment horizont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0" fillId="0" borderId="28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0" fontId="0" fillId="0" borderId="139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9" fillId="0" borderId="141" xfId="0" applyFont="1" applyBorder="1" applyAlignment="1">
      <alignment horizontal="distributed" vertical="center" wrapText="1"/>
    </xf>
    <xf numFmtId="0" fontId="9" fillId="0" borderId="142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9" fillId="0" borderId="143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 wrapText="1"/>
    </xf>
    <xf numFmtId="0" fontId="9" fillId="0" borderId="129" xfId="0" applyFont="1" applyBorder="1" applyAlignment="1">
      <alignment horizontal="distributed" vertical="center" wrapText="1"/>
    </xf>
    <xf numFmtId="0" fontId="0" fillId="0" borderId="122" xfId="0" applyBorder="1" applyAlignment="1">
      <alignment horizontal="center"/>
    </xf>
    <xf numFmtId="0" fontId="0" fillId="0" borderId="123" xfId="0" applyBorder="1" applyAlignment="1">
      <alignment horizontal="center"/>
    </xf>
    <xf numFmtId="0" fontId="0" fillId="0" borderId="124" xfId="0" applyBorder="1" applyAlignment="1">
      <alignment horizontal="center"/>
    </xf>
    <xf numFmtId="0" fontId="0" fillId="0" borderId="12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30" xfId="0" applyBorder="1" applyAlignment="1">
      <alignment horizontal="center"/>
    </xf>
    <xf numFmtId="0" fontId="0" fillId="0" borderId="131" xfId="0" applyBorder="1" applyAlignment="1">
      <alignment horizontal="center"/>
    </xf>
    <xf numFmtId="176" fontId="5" fillId="0" borderId="118" xfId="0" applyNumberFormat="1" applyFont="1" applyBorder="1" applyAlignment="1">
      <alignment horizontal="center" shrinkToFit="1"/>
    </xf>
    <xf numFmtId="176" fontId="5" fillId="0" borderId="108" xfId="0" applyNumberFormat="1" applyFont="1" applyBorder="1" applyAlignment="1">
      <alignment horizontal="center" shrinkToFit="1"/>
    </xf>
    <xf numFmtId="176" fontId="5" fillId="0" borderId="119" xfId="0" applyNumberFormat="1" applyFont="1" applyBorder="1" applyAlignment="1">
      <alignment horizontal="center" shrinkToFit="1"/>
    </xf>
    <xf numFmtId="0" fontId="0" fillId="0" borderId="138" xfId="0" applyBorder="1" applyAlignment="1">
      <alignment horizontal="center" vertical="center"/>
    </xf>
    <xf numFmtId="176" fontId="0" fillId="0" borderId="134" xfId="0" applyNumberFormat="1" applyBorder="1" applyAlignment="1">
      <alignment vertical="center" shrinkToFit="1"/>
    </xf>
    <xf numFmtId="176" fontId="0" fillId="0" borderId="135" xfId="0" applyNumberFormat="1" applyBorder="1" applyAlignment="1">
      <alignment vertical="center" shrinkToFit="1"/>
    </xf>
    <xf numFmtId="0" fontId="0" fillId="0" borderId="128" xfId="0" applyBorder="1" applyAlignment="1">
      <alignment horizontal="center"/>
    </xf>
    <xf numFmtId="0" fontId="0" fillId="0" borderId="129" xfId="0" applyBorder="1" applyAlignment="1">
      <alignment horizontal="center"/>
    </xf>
    <xf numFmtId="176" fontId="0" fillId="0" borderId="108" xfId="0" applyNumberFormat="1" applyBorder="1" applyAlignment="1">
      <alignment vertical="center" shrinkToFit="1"/>
    </xf>
    <xf numFmtId="176" fontId="0" fillId="0" borderId="119" xfId="0" applyNumberFormat="1" applyBorder="1" applyAlignment="1">
      <alignment vertical="center" shrinkToFit="1"/>
    </xf>
    <xf numFmtId="0" fontId="0" fillId="0" borderId="120" xfId="0" applyBorder="1" applyAlignment="1">
      <alignment horizontal="center"/>
    </xf>
    <xf numFmtId="0" fontId="0" fillId="0" borderId="12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42" xfId="0" applyBorder="1" applyAlignment="1">
      <alignment horizontal="center" wrapText="1"/>
    </xf>
    <xf numFmtId="0" fontId="0" fillId="0" borderId="84" xfId="0" applyBorder="1" applyAlignment="1">
      <alignment horizontal="center" wrapText="1"/>
    </xf>
    <xf numFmtId="0" fontId="9" fillId="0" borderId="10" xfId="0" applyFont="1" applyBorder="1" applyAlignment="1">
      <alignment horizontal="distributed" vertical="center" wrapText="1"/>
    </xf>
    <xf numFmtId="0" fontId="9" fillId="0" borderId="36" xfId="0" applyFont="1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3" fillId="0" borderId="15" xfId="0" applyFont="1" applyBorder="1" applyAlignment="1">
      <alignment horizontal="distributed" vertical="center"/>
    </xf>
    <xf numFmtId="0" fontId="3" fillId="0" borderId="38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9" fillId="0" borderId="15" xfId="0" applyFont="1" applyBorder="1" applyAlignment="1">
      <alignment horizontal="distributed" vertical="center"/>
    </xf>
    <xf numFmtId="0" fontId="0" fillId="0" borderId="42" xfId="0" applyBorder="1" applyAlignment="1">
      <alignment horizontal="center"/>
    </xf>
    <xf numFmtId="0" fontId="0" fillId="0" borderId="136" xfId="0" applyBorder="1" applyAlignment="1">
      <alignment horizontal="center"/>
    </xf>
    <xf numFmtId="0" fontId="0" fillId="0" borderId="137" xfId="0" applyBorder="1" applyAlignment="1">
      <alignment horizontal="center" vertical="center"/>
    </xf>
    <xf numFmtId="176" fontId="0" fillId="0" borderId="42" xfId="0" applyNumberForma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center" vertical="center" shrinkToFit="1"/>
    </xf>
    <xf numFmtId="176" fontId="0" fillId="0" borderId="84" xfId="0" applyNumberForma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19049</xdr:rowOff>
    </xdr:from>
    <xdr:to>
      <xdr:col>1</xdr:col>
      <xdr:colOff>568301</xdr:colOff>
      <xdr:row>3</xdr:row>
      <xdr:rowOff>295274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2330B4-A493-D218-52D2-D7F1175379A1}"/>
            </a:ext>
          </a:extLst>
        </xdr:cNvPr>
        <xdr:cNvSpPr txBox="1"/>
      </xdr:nvSpPr>
      <xdr:spPr>
        <a:xfrm>
          <a:off x="0" y="647699"/>
          <a:ext cx="7334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様式１</a:t>
          </a:r>
        </a:p>
      </xdr:txBody>
    </xdr:sp>
    <xdr:clientData/>
  </xdr:twoCellAnchor>
  <xdr:twoCellAnchor>
    <xdr:from>
      <xdr:col>18</xdr:col>
      <xdr:colOff>123824</xdr:colOff>
      <xdr:row>57</xdr:row>
      <xdr:rowOff>9525</xdr:rowOff>
    </xdr:from>
    <xdr:to>
      <xdr:col>24</xdr:col>
      <xdr:colOff>358139</xdr:colOff>
      <xdr:row>59</xdr:row>
      <xdr:rowOff>171450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D4494C67-B635-4BD9-A0EA-E9B7A86BE690}"/>
            </a:ext>
          </a:extLst>
        </xdr:cNvPr>
        <xdr:cNvSpPr/>
      </xdr:nvSpPr>
      <xdr:spPr>
        <a:xfrm flipH="1">
          <a:off x="6989444" y="11249025"/>
          <a:ext cx="3891915" cy="6038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合同の場合、入力シートの「自校名」が反映されます</a:t>
          </a:r>
        </a:p>
        <a:p>
          <a:pPr algn="ctr"/>
          <a:endParaRPr kumimoji="1" lang="ja-JP" altLang="en-US" sz="1100" b="1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95250</xdr:colOff>
      <xdr:row>4</xdr:row>
      <xdr:rowOff>114300</xdr:rowOff>
    </xdr:from>
    <xdr:to>
      <xdr:col>26</xdr:col>
      <xdr:colOff>182880</xdr:colOff>
      <xdr:row>6</xdr:row>
      <xdr:rowOff>171450</xdr:rowOff>
    </xdr:to>
    <xdr:sp macro="" textlink="">
      <xdr:nvSpPr>
        <xdr:cNvPr id="5" name="右矢印 3">
          <a:extLst>
            <a:ext uri="{FF2B5EF4-FFF2-40B4-BE49-F238E27FC236}">
              <a16:creationId xmlns:a16="http://schemas.microsoft.com/office/drawing/2014/main" id="{B666622A-2A19-40B2-8FAE-757FFEAEE2A4}"/>
            </a:ext>
          </a:extLst>
        </xdr:cNvPr>
        <xdr:cNvSpPr/>
      </xdr:nvSpPr>
      <xdr:spPr>
        <a:xfrm flipH="1">
          <a:off x="6960870" y="1127760"/>
          <a:ext cx="4964430" cy="6057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合同バンドの場合「自校名</a:t>
          </a:r>
          <a:r>
            <a:rPr kumimoji="1" lang="ja-JP" altLang="ja-JP" sz="1100" b="1">
              <a:solidFill>
                <a:schemeClr val="lt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が入力されると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合同が自動表示されます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21</xdr:row>
      <xdr:rowOff>152400</xdr:rowOff>
    </xdr:from>
    <xdr:to>
      <xdr:col>8</xdr:col>
      <xdr:colOff>297180</xdr:colOff>
      <xdr:row>35</xdr:row>
      <xdr:rowOff>137160</xdr:rowOff>
    </xdr:to>
    <xdr:pic>
      <xdr:nvPicPr>
        <xdr:cNvPr id="170251" name="Picture 447">
          <a:extLst>
            <a:ext uri="{FF2B5EF4-FFF2-40B4-BE49-F238E27FC236}">
              <a16:creationId xmlns:a16="http://schemas.microsoft.com/office/drawing/2014/main" id="{FF4B362A-B844-7F75-F3F1-0E1E7F6DA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804660"/>
          <a:ext cx="5631180" cy="3131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137160</xdr:colOff>
      <xdr:row>33</xdr:row>
      <xdr:rowOff>97155</xdr:rowOff>
    </xdr:from>
    <xdr:to>
      <xdr:col>10</xdr:col>
      <xdr:colOff>354792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46B44BC-436D-F49F-98CD-FBD13B3857B0}"/>
            </a:ext>
          </a:extLst>
        </xdr:cNvPr>
        <xdr:cNvSpPr/>
      </xdr:nvSpPr>
      <xdr:spPr>
        <a:xfrm>
          <a:off x="6953250" y="9639300"/>
          <a:ext cx="247650" cy="2476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569594</xdr:colOff>
      <xdr:row>33</xdr:row>
      <xdr:rowOff>76200</xdr:rowOff>
    </xdr:from>
    <xdr:to>
      <xdr:col>11</xdr:col>
      <xdr:colOff>217054</xdr:colOff>
      <xdr:row>34</xdr:row>
      <xdr:rowOff>154259</xdr:rowOff>
    </xdr:to>
    <xdr:sp macro="" textlink="">
      <xdr:nvSpPr>
        <xdr:cNvPr id="3" name="乗算記号 2">
          <a:extLst>
            <a:ext uri="{FF2B5EF4-FFF2-40B4-BE49-F238E27FC236}">
              <a16:creationId xmlns:a16="http://schemas.microsoft.com/office/drawing/2014/main" id="{25FA8FF5-C293-B23A-00A0-D41E933B51BA}"/>
            </a:ext>
          </a:extLst>
        </xdr:cNvPr>
        <xdr:cNvSpPr/>
      </xdr:nvSpPr>
      <xdr:spPr>
        <a:xfrm>
          <a:off x="7439024" y="9610725"/>
          <a:ext cx="295275" cy="323850"/>
        </a:xfrm>
        <a:prstGeom prst="mathMultiply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312420</xdr:colOff>
      <xdr:row>33</xdr:row>
      <xdr:rowOff>163829</xdr:rowOff>
    </xdr:from>
    <xdr:to>
      <xdr:col>12</xdr:col>
      <xdr:colOff>432737</xdr:colOff>
      <xdr:row>34</xdr:row>
      <xdr:rowOff>86043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B4AF7D36-410D-467C-4266-1190C85ACA45}"/>
            </a:ext>
          </a:extLst>
        </xdr:cNvPr>
        <xdr:cNvSpPr/>
      </xdr:nvSpPr>
      <xdr:spPr>
        <a:xfrm>
          <a:off x="8515350" y="9705974"/>
          <a:ext cx="142876" cy="152401"/>
        </a:xfrm>
        <a:prstGeom prst="triangle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449579</xdr:colOff>
      <xdr:row>33</xdr:row>
      <xdr:rowOff>97155</xdr:rowOff>
    </xdr:from>
    <xdr:to>
      <xdr:col>12</xdr:col>
      <xdr:colOff>78457</xdr:colOff>
      <xdr:row>34</xdr:row>
      <xdr:rowOff>125730</xdr:rowOff>
    </xdr:to>
    <xdr:sp macro="" textlink="">
      <xdr:nvSpPr>
        <xdr:cNvPr id="5" name="円: 塗りつぶしなし 4">
          <a:extLst>
            <a:ext uri="{FF2B5EF4-FFF2-40B4-BE49-F238E27FC236}">
              <a16:creationId xmlns:a16="http://schemas.microsoft.com/office/drawing/2014/main" id="{D3C6B602-4AE9-5AE4-F420-4ACD6816ED88}"/>
            </a:ext>
          </a:extLst>
        </xdr:cNvPr>
        <xdr:cNvSpPr/>
      </xdr:nvSpPr>
      <xdr:spPr>
        <a:xfrm>
          <a:off x="7981949" y="9639300"/>
          <a:ext cx="276225" cy="266700"/>
        </a:xfrm>
        <a:prstGeom prst="donu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137160</xdr:colOff>
      <xdr:row>22</xdr:row>
      <xdr:rowOff>144780</xdr:rowOff>
    </xdr:from>
    <xdr:to>
      <xdr:col>11</xdr:col>
      <xdr:colOff>388620</xdr:colOff>
      <xdr:row>25</xdr:row>
      <xdr:rowOff>0</xdr:rowOff>
    </xdr:to>
    <xdr:grpSp>
      <xdr:nvGrpSpPr>
        <xdr:cNvPr id="170256" name="グループ化 17">
          <a:extLst>
            <a:ext uri="{FF2B5EF4-FFF2-40B4-BE49-F238E27FC236}">
              <a16:creationId xmlns:a16="http://schemas.microsoft.com/office/drawing/2014/main" id="{7F98762E-D946-96D0-12A4-963FF0C6B962}"/>
            </a:ext>
          </a:extLst>
        </xdr:cNvPr>
        <xdr:cNvGrpSpPr>
          <a:grpSpLocks/>
        </xdr:cNvGrpSpPr>
      </xdr:nvGrpSpPr>
      <xdr:grpSpPr bwMode="auto">
        <a:xfrm>
          <a:off x="6248400" y="6972300"/>
          <a:ext cx="868680" cy="541020"/>
          <a:chOff x="7219950" y="6438900"/>
          <a:chExt cx="965702" cy="561975"/>
        </a:xfrm>
      </xdr:grpSpPr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6075B2BE-C7AA-8219-9A71-61E2ABF27D71}"/>
              </a:ext>
            </a:extLst>
          </xdr:cNvPr>
          <xdr:cNvSpPr/>
        </xdr:nvSpPr>
        <xdr:spPr>
          <a:xfrm rot="313108">
            <a:off x="7838338" y="6470561"/>
            <a:ext cx="347314" cy="32452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938D7A4D-741F-E9E0-EA81-2702841FCCF2}"/>
              </a:ext>
            </a:extLst>
          </xdr:cNvPr>
          <xdr:cNvSpPr/>
        </xdr:nvSpPr>
        <xdr:spPr>
          <a:xfrm>
            <a:off x="7601148" y="6684269"/>
            <a:ext cx="313430" cy="316606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8DAF1760-11DD-FAF9-A7AB-39AD8FDF6496}"/>
              </a:ext>
            </a:extLst>
          </xdr:cNvPr>
          <xdr:cNvSpPr/>
        </xdr:nvSpPr>
        <xdr:spPr>
          <a:xfrm flipV="1">
            <a:off x="7347016" y="6620948"/>
            <a:ext cx="245661" cy="253285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4A44D955-04B8-AD39-07CE-3A11277D383A}"/>
              </a:ext>
            </a:extLst>
          </xdr:cNvPr>
          <xdr:cNvSpPr/>
        </xdr:nvSpPr>
        <xdr:spPr>
          <a:xfrm flipV="1">
            <a:off x="7219950" y="6438900"/>
            <a:ext cx="211777" cy="205794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9FBD1199-3855-EA67-CF4F-1A80D77F38A1}"/>
              </a:ext>
            </a:extLst>
          </xdr:cNvPr>
          <xdr:cNvSpPr/>
        </xdr:nvSpPr>
        <xdr:spPr>
          <a:xfrm>
            <a:off x="7491024" y="6478476"/>
            <a:ext cx="652272" cy="31660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Timp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13</xdr:col>
      <xdr:colOff>350520</xdr:colOff>
      <xdr:row>23</xdr:row>
      <xdr:rowOff>53340</xdr:rowOff>
    </xdr:from>
    <xdr:to>
      <xdr:col>14</xdr:col>
      <xdr:colOff>190500</xdr:colOff>
      <xdr:row>24</xdr:row>
      <xdr:rowOff>121920</xdr:rowOff>
    </xdr:to>
    <xdr:grpSp>
      <xdr:nvGrpSpPr>
        <xdr:cNvPr id="170257" name="グループ化 19">
          <a:extLst>
            <a:ext uri="{FF2B5EF4-FFF2-40B4-BE49-F238E27FC236}">
              <a16:creationId xmlns:a16="http://schemas.microsoft.com/office/drawing/2014/main" id="{F3FA3FD4-E97F-00E2-3B4C-F4C032165FF4}"/>
            </a:ext>
          </a:extLst>
        </xdr:cNvPr>
        <xdr:cNvGrpSpPr>
          <a:grpSpLocks/>
        </xdr:cNvGrpSpPr>
      </xdr:nvGrpSpPr>
      <xdr:grpSpPr bwMode="auto">
        <a:xfrm>
          <a:off x="8313420" y="7109460"/>
          <a:ext cx="457200" cy="297180"/>
          <a:chOff x="8153879" y="8446737"/>
          <a:chExt cx="504371" cy="274353"/>
        </a:xfrm>
      </xdr:grpSpPr>
      <xdr:sp macro="" textlink="">
        <xdr:nvSpPr>
          <xdr:cNvPr id="13" name="フローチャート: 手操作入力 12">
            <a:extLst>
              <a:ext uri="{FF2B5EF4-FFF2-40B4-BE49-F238E27FC236}">
                <a16:creationId xmlns:a16="http://schemas.microsoft.com/office/drawing/2014/main" id="{E179BE95-FE21-568A-D289-2D58DD90FBFE}"/>
              </a:ext>
            </a:extLst>
          </xdr:cNvPr>
          <xdr:cNvSpPr/>
        </xdr:nvSpPr>
        <xdr:spPr>
          <a:xfrm>
            <a:off x="8153879" y="8446737"/>
            <a:ext cx="403497" cy="211041"/>
          </a:xfrm>
          <a:prstGeom prst="flowChartManualInpu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53BF6D06-A463-90F7-11EC-3FE6800F4725}"/>
              </a:ext>
            </a:extLst>
          </xdr:cNvPr>
          <xdr:cNvSpPr/>
        </xdr:nvSpPr>
        <xdr:spPr>
          <a:xfrm>
            <a:off x="8162285" y="8460806"/>
            <a:ext cx="495965" cy="26028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Xylo.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14</xdr:col>
      <xdr:colOff>281940</xdr:colOff>
      <xdr:row>23</xdr:row>
      <xdr:rowOff>45720</xdr:rowOff>
    </xdr:from>
    <xdr:to>
      <xdr:col>15</xdr:col>
      <xdr:colOff>274320</xdr:colOff>
      <xdr:row>24</xdr:row>
      <xdr:rowOff>60960</xdr:rowOff>
    </xdr:to>
    <xdr:grpSp>
      <xdr:nvGrpSpPr>
        <xdr:cNvPr id="170258" name="グループ化 22">
          <a:extLst>
            <a:ext uri="{FF2B5EF4-FFF2-40B4-BE49-F238E27FC236}">
              <a16:creationId xmlns:a16="http://schemas.microsoft.com/office/drawing/2014/main" id="{0AB6FCF3-66AA-FBA0-E83F-E147A8B143FC}"/>
            </a:ext>
          </a:extLst>
        </xdr:cNvPr>
        <xdr:cNvGrpSpPr>
          <a:grpSpLocks/>
        </xdr:cNvGrpSpPr>
      </xdr:nvGrpSpPr>
      <xdr:grpSpPr bwMode="auto">
        <a:xfrm>
          <a:off x="8862060" y="7101840"/>
          <a:ext cx="609600" cy="243840"/>
          <a:chOff x="8098588" y="8431137"/>
          <a:chExt cx="544307" cy="253974"/>
        </a:xfrm>
      </xdr:grpSpPr>
      <xdr:sp macro="" textlink="">
        <xdr:nvSpPr>
          <xdr:cNvPr id="16" name="フローチャート: 手操作入力 15">
            <a:extLst>
              <a:ext uri="{FF2B5EF4-FFF2-40B4-BE49-F238E27FC236}">
                <a16:creationId xmlns:a16="http://schemas.microsoft.com/office/drawing/2014/main" id="{AAF1993A-00FD-A7A0-8535-871C833487C8}"/>
              </a:ext>
            </a:extLst>
          </xdr:cNvPr>
          <xdr:cNvSpPr/>
        </xdr:nvSpPr>
        <xdr:spPr>
          <a:xfrm>
            <a:off x="8105392" y="8431137"/>
            <a:ext cx="462661" cy="253974"/>
          </a:xfrm>
          <a:prstGeom prst="flowChartManualInpu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FEF08A2A-C38A-2761-08F3-48B28BD2D5E6}"/>
              </a:ext>
            </a:extLst>
          </xdr:cNvPr>
          <xdr:cNvSpPr/>
        </xdr:nvSpPr>
        <xdr:spPr>
          <a:xfrm>
            <a:off x="8098588" y="8470820"/>
            <a:ext cx="544307" cy="2063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Marimba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11</xdr:col>
      <xdr:colOff>548640</xdr:colOff>
      <xdr:row>23</xdr:row>
      <xdr:rowOff>99060</xdr:rowOff>
    </xdr:from>
    <xdr:to>
      <xdr:col>12</xdr:col>
      <xdr:colOff>365760</xdr:colOff>
      <xdr:row>24</xdr:row>
      <xdr:rowOff>60960</xdr:rowOff>
    </xdr:to>
    <xdr:grpSp>
      <xdr:nvGrpSpPr>
        <xdr:cNvPr id="170259" name="グループ化 25">
          <a:extLst>
            <a:ext uri="{FF2B5EF4-FFF2-40B4-BE49-F238E27FC236}">
              <a16:creationId xmlns:a16="http://schemas.microsoft.com/office/drawing/2014/main" id="{0702BBAA-5759-0F59-837A-DDD715EF2570}"/>
            </a:ext>
          </a:extLst>
        </xdr:cNvPr>
        <xdr:cNvGrpSpPr>
          <a:grpSpLocks/>
        </xdr:cNvGrpSpPr>
      </xdr:nvGrpSpPr>
      <xdr:grpSpPr bwMode="auto">
        <a:xfrm>
          <a:off x="7277100" y="7155180"/>
          <a:ext cx="434340" cy="190500"/>
          <a:chOff x="8068825" y="8461772"/>
          <a:chExt cx="601436" cy="225028"/>
        </a:xfrm>
      </xdr:grpSpPr>
      <xdr:sp macro="" textlink="">
        <xdr:nvSpPr>
          <xdr:cNvPr id="19" name="フローチャート: 手操作入力 18">
            <a:extLst>
              <a:ext uri="{FF2B5EF4-FFF2-40B4-BE49-F238E27FC236}">
                <a16:creationId xmlns:a16="http://schemas.microsoft.com/office/drawing/2014/main" id="{8B043E50-30B3-5BD0-1D92-AB38DC89BA7A}"/>
              </a:ext>
            </a:extLst>
          </xdr:cNvPr>
          <xdr:cNvSpPr/>
        </xdr:nvSpPr>
        <xdr:spPr>
          <a:xfrm>
            <a:off x="8100480" y="8479774"/>
            <a:ext cx="390406" cy="198025"/>
          </a:xfrm>
          <a:prstGeom prst="flowChartManualInpu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F7EB88CA-216F-DD06-CFB9-956FC8D0958A}"/>
              </a:ext>
            </a:extLst>
          </xdr:cNvPr>
          <xdr:cNvSpPr/>
        </xdr:nvSpPr>
        <xdr:spPr>
          <a:xfrm>
            <a:off x="8068825" y="8461772"/>
            <a:ext cx="601436" cy="22502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GIo.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12</xdr:col>
      <xdr:colOff>434340</xdr:colOff>
      <xdr:row>23</xdr:row>
      <xdr:rowOff>53340</xdr:rowOff>
    </xdr:from>
    <xdr:to>
      <xdr:col>13</xdr:col>
      <xdr:colOff>220980</xdr:colOff>
      <xdr:row>24</xdr:row>
      <xdr:rowOff>121920</xdr:rowOff>
    </xdr:to>
    <xdr:grpSp>
      <xdr:nvGrpSpPr>
        <xdr:cNvPr id="170260" name="グループ化 43">
          <a:extLst>
            <a:ext uri="{FF2B5EF4-FFF2-40B4-BE49-F238E27FC236}">
              <a16:creationId xmlns:a16="http://schemas.microsoft.com/office/drawing/2014/main" id="{7B24CAE4-25A6-73A2-195D-03AFEF770A87}"/>
            </a:ext>
          </a:extLst>
        </xdr:cNvPr>
        <xdr:cNvGrpSpPr>
          <a:grpSpLocks/>
        </xdr:cNvGrpSpPr>
      </xdr:nvGrpSpPr>
      <xdr:grpSpPr bwMode="auto">
        <a:xfrm>
          <a:off x="7780020" y="7109460"/>
          <a:ext cx="403860" cy="297180"/>
          <a:chOff x="8116811" y="8431163"/>
          <a:chExt cx="496102" cy="272829"/>
        </a:xfrm>
      </xdr:grpSpPr>
      <xdr:sp macro="" textlink="">
        <xdr:nvSpPr>
          <xdr:cNvPr id="22" name="フローチャート: 手操作入力 21">
            <a:extLst>
              <a:ext uri="{FF2B5EF4-FFF2-40B4-BE49-F238E27FC236}">
                <a16:creationId xmlns:a16="http://schemas.microsoft.com/office/drawing/2014/main" id="{E1F60563-023C-D742-5EA5-0680A90B1EB1}"/>
              </a:ext>
            </a:extLst>
          </xdr:cNvPr>
          <xdr:cNvSpPr/>
        </xdr:nvSpPr>
        <xdr:spPr>
          <a:xfrm>
            <a:off x="8135532" y="8431163"/>
            <a:ext cx="374417" cy="209868"/>
          </a:xfrm>
          <a:prstGeom prst="flowChartManualInpu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8E8954E7-0050-04A8-234C-3F7A7AA8D8A7}"/>
              </a:ext>
            </a:extLst>
          </xdr:cNvPr>
          <xdr:cNvSpPr/>
        </xdr:nvSpPr>
        <xdr:spPr>
          <a:xfrm>
            <a:off x="8116811" y="8445154"/>
            <a:ext cx="496102" cy="25883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Vib.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16</xdr:col>
      <xdr:colOff>556260</xdr:colOff>
      <xdr:row>26</xdr:row>
      <xdr:rowOff>182880</xdr:rowOff>
    </xdr:from>
    <xdr:to>
      <xdr:col>17</xdr:col>
      <xdr:colOff>548640</xdr:colOff>
      <xdr:row>27</xdr:row>
      <xdr:rowOff>144780</xdr:rowOff>
    </xdr:to>
    <xdr:grpSp>
      <xdr:nvGrpSpPr>
        <xdr:cNvPr id="170261" name="グループ化 47">
          <a:extLst>
            <a:ext uri="{FF2B5EF4-FFF2-40B4-BE49-F238E27FC236}">
              <a16:creationId xmlns:a16="http://schemas.microsoft.com/office/drawing/2014/main" id="{565316A1-5C90-A08F-CD2F-3D9EF5EF5569}"/>
            </a:ext>
          </a:extLst>
        </xdr:cNvPr>
        <xdr:cNvGrpSpPr>
          <a:grpSpLocks/>
        </xdr:cNvGrpSpPr>
      </xdr:nvGrpSpPr>
      <xdr:grpSpPr bwMode="auto">
        <a:xfrm>
          <a:off x="10370820" y="7924800"/>
          <a:ext cx="609600" cy="190500"/>
          <a:chOff x="10648949" y="8475518"/>
          <a:chExt cx="676275" cy="236393"/>
        </a:xfrm>
      </xdr:grpSpPr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61CC016D-A957-671D-028E-817314DC553E}"/>
              </a:ext>
            </a:extLst>
          </xdr:cNvPr>
          <xdr:cNvSpPr/>
        </xdr:nvSpPr>
        <xdr:spPr>
          <a:xfrm>
            <a:off x="10674309" y="8522797"/>
            <a:ext cx="456486" cy="189114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34E73017-06A6-F0B4-4F71-916AECDDC404}"/>
              </a:ext>
            </a:extLst>
          </xdr:cNvPr>
          <xdr:cNvSpPr/>
        </xdr:nvSpPr>
        <xdr:spPr>
          <a:xfrm>
            <a:off x="10648949" y="8475518"/>
            <a:ext cx="676275" cy="21748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w.Block</a:t>
            </a:r>
          </a:p>
        </xdr:txBody>
      </xdr:sp>
    </xdr:grpSp>
    <xdr:clientData/>
  </xdr:twoCellAnchor>
  <xdr:twoCellAnchor>
    <xdr:from>
      <xdr:col>10</xdr:col>
      <xdr:colOff>213360</xdr:colOff>
      <xdr:row>28</xdr:row>
      <xdr:rowOff>198120</xdr:rowOff>
    </xdr:from>
    <xdr:to>
      <xdr:col>11</xdr:col>
      <xdr:colOff>281940</xdr:colOff>
      <xdr:row>29</xdr:row>
      <xdr:rowOff>198120</xdr:rowOff>
    </xdr:to>
    <xdr:grpSp>
      <xdr:nvGrpSpPr>
        <xdr:cNvPr id="170262" name="グループ化 52">
          <a:extLst>
            <a:ext uri="{FF2B5EF4-FFF2-40B4-BE49-F238E27FC236}">
              <a16:creationId xmlns:a16="http://schemas.microsoft.com/office/drawing/2014/main" id="{2662AAEA-713D-4D5D-D82C-EB0B34FC3154}"/>
            </a:ext>
          </a:extLst>
        </xdr:cNvPr>
        <xdr:cNvGrpSpPr>
          <a:grpSpLocks/>
        </xdr:cNvGrpSpPr>
      </xdr:nvGrpSpPr>
      <xdr:grpSpPr bwMode="auto">
        <a:xfrm>
          <a:off x="6324600" y="8397240"/>
          <a:ext cx="685800" cy="228600"/>
          <a:chOff x="10668001" y="8504092"/>
          <a:chExt cx="761999" cy="292015"/>
        </a:xfrm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6F3DD8C9-B0B9-9956-0B5A-DB25DC873F98}"/>
              </a:ext>
            </a:extLst>
          </xdr:cNvPr>
          <xdr:cNvSpPr/>
        </xdr:nvSpPr>
        <xdr:spPr>
          <a:xfrm>
            <a:off x="10668001" y="8562495"/>
            <a:ext cx="465666" cy="175209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758FB14D-94C4-0106-9252-67FC8B582907}"/>
              </a:ext>
            </a:extLst>
          </xdr:cNvPr>
          <xdr:cNvSpPr/>
        </xdr:nvSpPr>
        <xdr:spPr>
          <a:xfrm>
            <a:off x="10684934" y="8504092"/>
            <a:ext cx="745066" cy="2920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Gong</a:t>
            </a:r>
          </a:p>
        </xdr:txBody>
      </xdr:sp>
    </xdr:grpSp>
    <xdr:clientData/>
  </xdr:twoCellAnchor>
  <xdr:twoCellAnchor>
    <xdr:from>
      <xdr:col>15</xdr:col>
      <xdr:colOff>358140</xdr:colOff>
      <xdr:row>22</xdr:row>
      <xdr:rowOff>175260</xdr:rowOff>
    </xdr:from>
    <xdr:to>
      <xdr:col>16</xdr:col>
      <xdr:colOff>182880</xdr:colOff>
      <xdr:row>24</xdr:row>
      <xdr:rowOff>76200</xdr:rowOff>
    </xdr:to>
    <xdr:grpSp>
      <xdr:nvGrpSpPr>
        <xdr:cNvPr id="170263" name="グループ化 48">
          <a:extLst>
            <a:ext uri="{FF2B5EF4-FFF2-40B4-BE49-F238E27FC236}">
              <a16:creationId xmlns:a16="http://schemas.microsoft.com/office/drawing/2014/main" id="{A59D8E6D-1852-9688-518E-CB5B5EBDF3C5}"/>
            </a:ext>
          </a:extLst>
        </xdr:cNvPr>
        <xdr:cNvGrpSpPr>
          <a:grpSpLocks/>
        </xdr:cNvGrpSpPr>
      </xdr:nvGrpSpPr>
      <xdr:grpSpPr bwMode="auto">
        <a:xfrm>
          <a:off x="9555480" y="7002780"/>
          <a:ext cx="441960" cy="358140"/>
          <a:chOff x="8961315" y="9401174"/>
          <a:chExt cx="572965" cy="361951"/>
        </a:xfrm>
      </xdr:grpSpPr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D6125C7B-DDE7-84CD-6188-424C039603D3}"/>
              </a:ext>
            </a:extLst>
          </xdr:cNvPr>
          <xdr:cNvSpPr/>
        </xdr:nvSpPr>
        <xdr:spPr>
          <a:xfrm>
            <a:off x="9030466" y="9401174"/>
            <a:ext cx="266725" cy="36195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04" name="正方形/長方形 3903">
            <a:extLst>
              <a:ext uri="{FF2B5EF4-FFF2-40B4-BE49-F238E27FC236}">
                <a16:creationId xmlns:a16="http://schemas.microsoft.com/office/drawing/2014/main" id="{B70AC69F-6A5C-ED83-594B-548ABE7CE225}"/>
              </a:ext>
            </a:extLst>
          </xdr:cNvPr>
          <xdr:cNvSpPr/>
        </xdr:nvSpPr>
        <xdr:spPr>
          <a:xfrm>
            <a:off x="8961315" y="9485886"/>
            <a:ext cx="572965" cy="24643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B.D</a:t>
            </a:r>
          </a:p>
        </xdr:txBody>
      </xdr:sp>
    </xdr:grpSp>
    <xdr:clientData/>
  </xdr:twoCellAnchor>
  <xdr:twoCellAnchor>
    <xdr:from>
      <xdr:col>16</xdr:col>
      <xdr:colOff>205740</xdr:colOff>
      <xdr:row>23</xdr:row>
      <xdr:rowOff>76200</xdr:rowOff>
    </xdr:from>
    <xdr:to>
      <xdr:col>16</xdr:col>
      <xdr:colOff>601980</xdr:colOff>
      <xdr:row>24</xdr:row>
      <xdr:rowOff>83820</xdr:rowOff>
    </xdr:to>
    <xdr:grpSp>
      <xdr:nvGrpSpPr>
        <xdr:cNvPr id="170264" name="グループ化 60">
          <a:extLst>
            <a:ext uri="{FF2B5EF4-FFF2-40B4-BE49-F238E27FC236}">
              <a16:creationId xmlns:a16="http://schemas.microsoft.com/office/drawing/2014/main" id="{38371645-9EE2-A5C3-F882-0DE9CF8D41B4}"/>
            </a:ext>
          </a:extLst>
        </xdr:cNvPr>
        <xdr:cNvGrpSpPr>
          <a:grpSpLocks/>
        </xdr:cNvGrpSpPr>
      </xdr:nvGrpSpPr>
      <xdr:grpSpPr bwMode="auto">
        <a:xfrm>
          <a:off x="10020300" y="7132320"/>
          <a:ext cx="396240" cy="236220"/>
          <a:chOff x="11334750" y="8715375"/>
          <a:chExt cx="438150" cy="247650"/>
        </a:xfrm>
      </xdr:grpSpPr>
      <xdr:sp macro="" textlink="">
        <xdr:nvSpPr>
          <xdr:cNvPr id="3906" name="正方形/長方形 3905">
            <a:extLst>
              <a:ext uri="{FF2B5EF4-FFF2-40B4-BE49-F238E27FC236}">
                <a16:creationId xmlns:a16="http://schemas.microsoft.com/office/drawing/2014/main" id="{54091AD8-D7A5-F129-3459-BF072C3B776C}"/>
              </a:ext>
            </a:extLst>
          </xdr:cNvPr>
          <xdr:cNvSpPr/>
        </xdr:nvSpPr>
        <xdr:spPr>
          <a:xfrm>
            <a:off x="11334750" y="8715375"/>
            <a:ext cx="43815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S.D</a:t>
            </a:r>
          </a:p>
        </xdr:txBody>
      </xdr:sp>
      <xdr:sp macro="" textlink="">
        <xdr:nvSpPr>
          <xdr:cNvPr id="3907" name="楕円 3906">
            <a:extLst>
              <a:ext uri="{FF2B5EF4-FFF2-40B4-BE49-F238E27FC236}">
                <a16:creationId xmlns:a16="http://schemas.microsoft.com/office/drawing/2014/main" id="{044E507C-70FE-041D-16D0-2357D8490E91}"/>
              </a:ext>
            </a:extLst>
          </xdr:cNvPr>
          <xdr:cNvSpPr/>
        </xdr:nvSpPr>
        <xdr:spPr>
          <a:xfrm>
            <a:off x="11376880" y="8715375"/>
            <a:ext cx="235927" cy="23966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11</xdr:col>
      <xdr:colOff>312420</xdr:colOff>
      <xdr:row>28</xdr:row>
      <xdr:rowOff>38100</xdr:rowOff>
    </xdr:from>
    <xdr:to>
      <xdr:col>12</xdr:col>
      <xdr:colOff>220980</xdr:colOff>
      <xdr:row>29</xdr:row>
      <xdr:rowOff>129540</xdr:rowOff>
    </xdr:to>
    <xdr:grpSp>
      <xdr:nvGrpSpPr>
        <xdr:cNvPr id="170265" name="グループ化 67">
          <a:extLst>
            <a:ext uri="{FF2B5EF4-FFF2-40B4-BE49-F238E27FC236}">
              <a16:creationId xmlns:a16="http://schemas.microsoft.com/office/drawing/2014/main" id="{FA905F21-9707-FDF9-5E30-3ACD4C510C39}"/>
            </a:ext>
          </a:extLst>
        </xdr:cNvPr>
        <xdr:cNvGrpSpPr>
          <a:grpSpLocks/>
        </xdr:cNvGrpSpPr>
      </xdr:nvGrpSpPr>
      <xdr:grpSpPr bwMode="auto">
        <a:xfrm>
          <a:off x="7040880" y="8237220"/>
          <a:ext cx="525780" cy="320040"/>
          <a:chOff x="8791575" y="8943975"/>
          <a:chExt cx="590550" cy="371475"/>
        </a:xfrm>
      </xdr:grpSpPr>
      <xdr:sp macro="" textlink="">
        <xdr:nvSpPr>
          <xdr:cNvPr id="3909" name="楕円 3908">
            <a:extLst>
              <a:ext uri="{FF2B5EF4-FFF2-40B4-BE49-F238E27FC236}">
                <a16:creationId xmlns:a16="http://schemas.microsoft.com/office/drawing/2014/main" id="{B1E5EDD5-DED5-D411-6A73-6EA9EE0210CD}"/>
              </a:ext>
            </a:extLst>
          </xdr:cNvPr>
          <xdr:cNvSpPr/>
        </xdr:nvSpPr>
        <xdr:spPr>
          <a:xfrm>
            <a:off x="8800134" y="9138557"/>
            <a:ext cx="162615" cy="141514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10" name="楕円 3909">
            <a:extLst>
              <a:ext uri="{FF2B5EF4-FFF2-40B4-BE49-F238E27FC236}">
                <a16:creationId xmlns:a16="http://schemas.microsoft.com/office/drawing/2014/main" id="{3AA7D693-858A-7231-79FF-D8A7EC1E4F0E}"/>
              </a:ext>
            </a:extLst>
          </xdr:cNvPr>
          <xdr:cNvSpPr/>
        </xdr:nvSpPr>
        <xdr:spPr>
          <a:xfrm>
            <a:off x="8971308" y="9112023"/>
            <a:ext cx="188291" cy="203427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11" name="正方形/長方形 3910">
            <a:extLst>
              <a:ext uri="{FF2B5EF4-FFF2-40B4-BE49-F238E27FC236}">
                <a16:creationId xmlns:a16="http://schemas.microsoft.com/office/drawing/2014/main" id="{3B801714-E237-B023-ED6C-BF92165764C8}"/>
              </a:ext>
            </a:extLst>
          </xdr:cNvPr>
          <xdr:cNvSpPr/>
        </xdr:nvSpPr>
        <xdr:spPr>
          <a:xfrm>
            <a:off x="8791575" y="8943975"/>
            <a:ext cx="59055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2Tom</a:t>
            </a:r>
          </a:p>
        </xdr:txBody>
      </xdr:sp>
    </xdr:grpSp>
    <xdr:clientData/>
  </xdr:twoCellAnchor>
  <xdr:twoCellAnchor>
    <xdr:from>
      <xdr:col>12</xdr:col>
      <xdr:colOff>167640</xdr:colOff>
      <xdr:row>27</xdr:row>
      <xdr:rowOff>83820</xdr:rowOff>
    </xdr:from>
    <xdr:to>
      <xdr:col>13</xdr:col>
      <xdr:colOff>60960</xdr:colOff>
      <xdr:row>29</xdr:row>
      <xdr:rowOff>129540</xdr:rowOff>
    </xdr:to>
    <xdr:grpSp>
      <xdr:nvGrpSpPr>
        <xdr:cNvPr id="170266" name="グループ化 72">
          <a:extLst>
            <a:ext uri="{FF2B5EF4-FFF2-40B4-BE49-F238E27FC236}">
              <a16:creationId xmlns:a16="http://schemas.microsoft.com/office/drawing/2014/main" id="{C02EC906-52F6-9CDE-D84D-498B377BE680}"/>
            </a:ext>
          </a:extLst>
        </xdr:cNvPr>
        <xdr:cNvGrpSpPr>
          <a:grpSpLocks/>
        </xdr:cNvGrpSpPr>
      </xdr:nvGrpSpPr>
      <xdr:grpSpPr bwMode="auto">
        <a:xfrm>
          <a:off x="7513320" y="8054340"/>
          <a:ext cx="510540" cy="502920"/>
          <a:chOff x="8543924" y="9182100"/>
          <a:chExt cx="561975" cy="495301"/>
        </a:xfrm>
      </xdr:grpSpPr>
      <xdr:sp macro="" textlink="">
        <xdr:nvSpPr>
          <xdr:cNvPr id="3913" name="楕円 3912">
            <a:extLst>
              <a:ext uri="{FF2B5EF4-FFF2-40B4-BE49-F238E27FC236}">
                <a16:creationId xmlns:a16="http://schemas.microsoft.com/office/drawing/2014/main" id="{D54E09E5-86C8-5CD9-B50A-40D5C29D38AB}"/>
              </a:ext>
            </a:extLst>
          </xdr:cNvPr>
          <xdr:cNvSpPr/>
        </xdr:nvSpPr>
        <xdr:spPr>
          <a:xfrm>
            <a:off x="8569087" y="9362209"/>
            <a:ext cx="167754" cy="1500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14" name="楕円 3913">
            <a:extLst>
              <a:ext uri="{FF2B5EF4-FFF2-40B4-BE49-F238E27FC236}">
                <a16:creationId xmlns:a16="http://schemas.microsoft.com/office/drawing/2014/main" id="{412DA811-D2FA-D1ED-AE40-761B3739CC14}"/>
              </a:ext>
            </a:extLst>
          </xdr:cNvPr>
          <xdr:cNvSpPr/>
        </xdr:nvSpPr>
        <xdr:spPr>
          <a:xfrm>
            <a:off x="8745228" y="9362209"/>
            <a:ext cx="159366" cy="1500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15" name="楕円 3914">
            <a:extLst>
              <a:ext uri="{FF2B5EF4-FFF2-40B4-BE49-F238E27FC236}">
                <a16:creationId xmlns:a16="http://schemas.microsoft.com/office/drawing/2014/main" id="{F22B8369-18AC-FCE3-40D1-3D9F4A206655}"/>
              </a:ext>
            </a:extLst>
          </xdr:cNvPr>
          <xdr:cNvSpPr/>
        </xdr:nvSpPr>
        <xdr:spPr>
          <a:xfrm>
            <a:off x="8569087" y="9527310"/>
            <a:ext cx="167754" cy="1500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16" name="楕円 3915">
            <a:extLst>
              <a:ext uri="{FF2B5EF4-FFF2-40B4-BE49-F238E27FC236}">
                <a16:creationId xmlns:a16="http://schemas.microsoft.com/office/drawing/2014/main" id="{7D1CF568-FA07-DBD6-7198-1EAEDEEF2E1D}"/>
              </a:ext>
            </a:extLst>
          </xdr:cNvPr>
          <xdr:cNvSpPr/>
        </xdr:nvSpPr>
        <xdr:spPr>
          <a:xfrm>
            <a:off x="8745228" y="9527310"/>
            <a:ext cx="159366" cy="1500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17" name="正方形/長方形 3916">
            <a:extLst>
              <a:ext uri="{FF2B5EF4-FFF2-40B4-BE49-F238E27FC236}">
                <a16:creationId xmlns:a16="http://schemas.microsoft.com/office/drawing/2014/main" id="{2B78342E-F2E4-01C6-29A2-01FB1CC3CFE9}"/>
              </a:ext>
            </a:extLst>
          </xdr:cNvPr>
          <xdr:cNvSpPr/>
        </xdr:nvSpPr>
        <xdr:spPr>
          <a:xfrm>
            <a:off x="8543924" y="9182100"/>
            <a:ext cx="561975" cy="25515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4Tom</a:t>
            </a:r>
          </a:p>
        </xdr:txBody>
      </xdr:sp>
    </xdr:grpSp>
    <xdr:clientData/>
  </xdr:twoCellAnchor>
  <xdr:twoCellAnchor>
    <xdr:from>
      <xdr:col>12</xdr:col>
      <xdr:colOff>594360</xdr:colOff>
      <xdr:row>28</xdr:row>
      <xdr:rowOff>76200</xdr:rowOff>
    </xdr:from>
    <xdr:to>
      <xdr:col>13</xdr:col>
      <xdr:colOff>449580</xdr:colOff>
      <xdr:row>29</xdr:row>
      <xdr:rowOff>129540</xdr:rowOff>
    </xdr:to>
    <xdr:grpSp>
      <xdr:nvGrpSpPr>
        <xdr:cNvPr id="170267" name="グループ化 86">
          <a:extLst>
            <a:ext uri="{FF2B5EF4-FFF2-40B4-BE49-F238E27FC236}">
              <a16:creationId xmlns:a16="http://schemas.microsoft.com/office/drawing/2014/main" id="{F270B780-A2A6-F114-7F3F-CC865D46C9E8}"/>
            </a:ext>
          </a:extLst>
        </xdr:cNvPr>
        <xdr:cNvGrpSpPr>
          <a:grpSpLocks/>
        </xdr:cNvGrpSpPr>
      </xdr:nvGrpSpPr>
      <xdr:grpSpPr bwMode="auto">
        <a:xfrm>
          <a:off x="7940040" y="8275320"/>
          <a:ext cx="472440" cy="281940"/>
          <a:chOff x="8934449" y="9725025"/>
          <a:chExt cx="523875" cy="333376"/>
        </a:xfrm>
      </xdr:grpSpPr>
      <xdr:sp macro="" textlink="">
        <xdr:nvSpPr>
          <xdr:cNvPr id="3919" name="楕円 3918">
            <a:extLst>
              <a:ext uri="{FF2B5EF4-FFF2-40B4-BE49-F238E27FC236}">
                <a16:creationId xmlns:a16="http://schemas.microsoft.com/office/drawing/2014/main" id="{60172551-CE7E-17CA-CB83-E4D33647F09F}"/>
              </a:ext>
            </a:extLst>
          </xdr:cNvPr>
          <xdr:cNvSpPr/>
        </xdr:nvSpPr>
        <xdr:spPr>
          <a:xfrm>
            <a:off x="9052743" y="9905228"/>
            <a:ext cx="160542" cy="153173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20" name="正方形/長方形 3919">
            <a:extLst>
              <a:ext uri="{FF2B5EF4-FFF2-40B4-BE49-F238E27FC236}">
                <a16:creationId xmlns:a16="http://schemas.microsoft.com/office/drawing/2014/main" id="{FF4161A6-B133-3DD9-B9ED-C6D03397D0DF}"/>
              </a:ext>
            </a:extLst>
          </xdr:cNvPr>
          <xdr:cNvSpPr/>
        </xdr:nvSpPr>
        <xdr:spPr>
          <a:xfrm>
            <a:off x="8934449" y="9725025"/>
            <a:ext cx="523875" cy="2432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1Tom</a:t>
            </a:r>
          </a:p>
        </xdr:txBody>
      </xdr:sp>
    </xdr:grpSp>
    <xdr:clientData/>
  </xdr:twoCellAnchor>
  <xdr:twoCellAnchor>
    <xdr:from>
      <xdr:col>13</xdr:col>
      <xdr:colOff>403860</xdr:colOff>
      <xdr:row>27</xdr:row>
      <xdr:rowOff>144780</xdr:rowOff>
    </xdr:from>
    <xdr:to>
      <xdr:col>14</xdr:col>
      <xdr:colOff>464820</xdr:colOff>
      <xdr:row>29</xdr:row>
      <xdr:rowOff>137160</xdr:rowOff>
    </xdr:to>
    <xdr:grpSp>
      <xdr:nvGrpSpPr>
        <xdr:cNvPr id="170268" name="グループ化 90">
          <a:extLst>
            <a:ext uri="{FF2B5EF4-FFF2-40B4-BE49-F238E27FC236}">
              <a16:creationId xmlns:a16="http://schemas.microsoft.com/office/drawing/2014/main" id="{611FC027-C359-48AF-664F-8DB7186ED687}"/>
            </a:ext>
          </a:extLst>
        </xdr:cNvPr>
        <xdr:cNvGrpSpPr>
          <a:grpSpLocks/>
        </xdr:cNvGrpSpPr>
      </xdr:nvGrpSpPr>
      <xdr:grpSpPr bwMode="auto">
        <a:xfrm>
          <a:off x="8366760" y="8115300"/>
          <a:ext cx="678180" cy="449580"/>
          <a:chOff x="9277350" y="9648825"/>
          <a:chExt cx="752475" cy="438151"/>
        </a:xfrm>
      </xdr:grpSpPr>
      <xdr:sp macro="" textlink="">
        <xdr:nvSpPr>
          <xdr:cNvPr id="3922" name="楕円 3921">
            <a:extLst>
              <a:ext uri="{FF2B5EF4-FFF2-40B4-BE49-F238E27FC236}">
                <a16:creationId xmlns:a16="http://schemas.microsoft.com/office/drawing/2014/main" id="{3FB1521E-9E3D-AFF9-E72A-3F5F1BA48D8E}"/>
              </a:ext>
            </a:extLst>
          </xdr:cNvPr>
          <xdr:cNvSpPr/>
        </xdr:nvSpPr>
        <xdr:spPr>
          <a:xfrm>
            <a:off x="9277350" y="9938450"/>
            <a:ext cx="160641" cy="148526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23" name="楕円 3922">
            <a:extLst>
              <a:ext uri="{FF2B5EF4-FFF2-40B4-BE49-F238E27FC236}">
                <a16:creationId xmlns:a16="http://schemas.microsoft.com/office/drawing/2014/main" id="{1A60B9E4-58FD-2176-7493-B0002AD0ABA3}"/>
              </a:ext>
            </a:extLst>
          </xdr:cNvPr>
          <xdr:cNvSpPr/>
        </xdr:nvSpPr>
        <xdr:spPr>
          <a:xfrm>
            <a:off x="9412626" y="9834482"/>
            <a:ext cx="160641" cy="155952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24" name="楕円 3923">
            <a:extLst>
              <a:ext uri="{FF2B5EF4-FFF2-40B4-BE49-F238E27FC236}">
                <a16:creationId xmlns:a16="http://schemas.microsoft.com/office/drawing/2014/main" id="{51CF928D-1317-9B49-BBDE-C17A5BCBC09D}"/>
              </a:ext>
            </a:extLst>
          </xdr:cNvPr>
          <xdr:cNvSpPr/>
        </xdr:nvSpPr>
        <xdr:spPr>
          <a:xfrm>
            <a:off x="9573267" y="9834482"/>
            <a:ext cx="160641" cy="155952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25" name="楕円 3924">
            <a:extLst>
              <a:ext uri="{FF2B5EF4-FFF2-40B4-BE49-F238E27FC236}">
                <a16:creationId xmlns:a16="http://schemas.microsoft.com/office/drawing/2014/main" id="{06EEB0D1-3057-DDE2-7E06-3A4FD569D640}"/>
              </a:ext>
            </a:extLst>
          </xdr:cNvPr>
          <xdr:cNvSpPr/>
        </xdr:nvSpPr>
        <xdr:spPr>
          <a:xfrm>
            <a:off x="9716998" y="9938450"/>
            <a:ext cx="160641" cy="148526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27" name="正方形/長方形 3926">
            <a:extLst>
              <a:ext uri="{FF2B5EF4-FFF2-40B4-BE49-F238E27FC236}">
                <a16:creationId xmlns:a16="http://schemas.microsoft.com/office/drawing/2014/main" id="{CF2C05CA-231E-D3A7-75CA-C02092BB430D}"/>
              </a:ext>
            </a:extLst>
          </xdr:cNvPr>
          <xdr:cNvSpPr/>
        </xdr:nvSpPr>
        <xdr:spPr>
          <a:xfrm>
            <a:off x="9361898" y="9648825"/>
            <a:ext cx="667927" cy="25249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4.Tom</a:t>
            </a:r>
          </a:p>
        </xdr:txBody>
      </xdr:sp>
    </xdr:grpSp>
    <xdr:clientData/>
  </xdr:twoCellAnchor>
  <xdr:twoCellAnchor>
    <xdr:from>
      <xdr:col>10</xdr:col>
      <xdr:colOff>167640</xdr:colOff>
      <xdr:row>27</xdr:row>
      <xdr:rowOff>60960</xdr:rowOff>
    </xdr:from>
    <xdr:to>
      <xdr:col>11</xdr:col>
      <xdr:colOff>236220</xdr:colOff>
      <xdr:row>28</xdr:row>
      <xdr:rowOff>137160</xdr:rowOff>
    </xdr:to>
    <xdr:grpSp>
      <xdr:nvGrpSpPr>
        <xdr:cNvPr id="170269" name="グループ化 102">
          <a:extLst>
            <a:ext uri="{FF2B5EF4-FFF2-40B4-BE49-F238E27FC236}">
              <a16:creationId xmlns:a16="http://schemas.microsoft.com/office/drawing/2014/main" id="{F637A0D8-C609-5EE0-5E71-D6F8355259AB}"/>
            </a:ext>
          </a:extLst>
        </xdr:cNvPr>
        <xdr:cNvGrpSpPr>
          <a:grpSpLocks/>
        </xdr:cNvGrpSpPr>
      </xdr:nvGrpSpPr>
      <xdr:grpSpPr bwMode="auto">
        <a:xfrm>
          <a:off x="6278880" y="8031480"/>
          <a:ext cx="685800" cy="304800"/>
          <a:chOff x="10620375" y="8486775"/>
          <a:chExt cx="762000" cy="247650"/>
        </a:xfrm>
      </xdr:grpSpPr>
      <xdr:sp macro="" textlink="">
        <xdr:nvSpPr>
          <xdr:cNvPr id="3929" name="正方形/長方形 3928">
            <a:extLst>
              <a:ext uri="{FF2B5EF4-FFF2-40B4-BE49-F238E27FC236}">
                <a16:creationId xmlns:a16="http://schemas.microsoft.com/office/drawing/2014/main" id="{48FD44D0-4C29-2434-D918-0D47F9C69D49}"/>
              </a:ext>
            </a:extLst>
          </xdr:cNvPr>
          <xdr:cNvSpPr/>
        </xdr:nvSpPr>
        <xdr:spPr>
          <a:xfrm>
            <a:off x="10679642" y="8517731"/>
            <a:ext cx="389467" cy="179546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30" name="正方形/長方形 3929">
            <a:extLst>
              <a:ext uri="{FF2B5EF4-FFF2-40B4-BE49-F238E27FC236}">
                <a16:creationId xmlns:a16="http://schemas.microsoft.com/office/drawing/2014/main" id="{0EA7E65A-C847-C6BD-8F21-8F5595F68621}"/>
              </a:ext>
            </a:extLst>
          </xdr:cNvPr>
          <xdr:cNvSpPr/>
        </xdr:nvSpPr>
        <xdr:spPr>
          <a:xfrm>
            <a:off x="10620375" y="8486775"/>
            <a:ext cx="76200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ja-JP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Chimes</a:t>
            </a:r>
            <a:endParaRPr kumimoji="1" lang="en-US" altLang="ja-JP" sz="8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502920</xdr:colOff>
      <xdr:row>27</xdr:row>
      <xdr:rowOff>38100</xdr:rowOff>
    </xdr:from>
    <xdr:to>
      <xdr:col>18</xdr:col>
      <xdr:colOff>457200</xdr:colOff>
      <xdr:row>30</xdr:row>
      <xdr:rowOff>0</xdr:rowOff>
    </xdr:to>
    <xdr:grpSp>
      <xdr:nvGrpSpPr>
        <xdr:cNvPr id="170270" name="グループ化 98">
          <a:extLst>
            <a:ext uri="{FF2B5EF4-FFF2-40B4-BE49-F238E27FC236}">
              <a16:creationId xmlns:a16="http://schemas.microsoft.com/office/drawing/2014/main" id="{6E7989E4-ED84-1F5C-0103-141048275844}"/>
            </a:ext>
          </a:extLst>
        </xdr:cNvPr>
        <xdr:cNvGrpSpPr>
          <a:grpSpLocks/>
        </xdr:cNvGrpSpPr>
      </xdr:nvGrpSpPr>
      <xdr:grpSpPr bwMode="auto">
        <a:xfrm>
          <a:off x="10934700" y="8008620"/>
          <a:ext cx="571500" cy="647700"/>
          <a:chOff x="11039475" y="9124951"/>
          <a:chExt cx="628650" cy="685799"/>
        </a:xfrm>
      </xdr:grpSpPr>
      <xdr:pic>
        <xdr:nvPicPr>
          <xdr:cNvPr id="170317" name="図 111" descr="「ドラムセット表...」の画像検索結果">
            <a:extLst>
              <a:ext uri="{FF2B5EF4-FFF2-40B4-BE49-F238E27FC236}">
                <a16:creationId xmlns:a16="http://schemas.microsoft.com/office/drawing/2014/main" id="{FE6E7290-E0A3-8B33-2F74-378DC88ECD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39475" y="9124951"/>
            <a:ext cx="609600" cy="609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933" name="正方形/長方形 3932">
            <a:extLst>
              <a:ext uri="{FF2B5EF4-FFF2-40B4-BE49-F238E27FC236}">
                <a16:creationId xmlns:a16="http://schemas.microsoft.com/office/drawing/2014/main" id="{38FA4870-D2DE-C2A9-8544-888C76EFA553}"/>
              </a:ext>
            </a:extLst>
          </xdr:cNvPr>
          <xdr:cNvSpPr/>
        </xdr:nvSpPr>
        <xdr:spPr>
          <a:xfrm>
            <a:off x="11156823" y="9560635"/>
            <a:ext cx="511302" cy="2501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Dr.set</a:t>
            </a:r>
          </a:p>
        </xdr:txBody>
      </xdr:sp>
    </xdr:grpSp>
    <xdr:clientData/>
  </xdr:twoCellAnchor>
  <xdr:twoCellAnchor>
    <xdr:from>
      <xdr:col>16</xdr:col>
      <xdr:colOff>541020</xdr:colOff>
      <xdr:row>28</xdr:row>
      <xdr:rowOff>45720</xdr:rowOff>
    </xdr:from>
    <xdr:to>
      <xdr:col>17</xdr:col>
      <xdr:colOff>571500</xdr:colOff>
      <xdr:row>29</xdr:row>
      <xdr:rowOff>144780</xdr:rowOff>
    </xdr:to>
    <xdr:grpSp>
      <xdr:nvGrpSpPr>
        <xdr:cNvPr id="170271" name="グループ化 113">
          <a:extLst>
            <a:ext uri="{FF2B5EF4-FFF2-40B4-BE49-F238E27FC236}">
              <a16:creationId xmlns:a16="http://schemas.microsoft.com/office/drawing/2014/main" id="{63E6A0B0-FDEC-A9B5-8898-9C724FCC0B0A}"/>
            </a:ext>
          </a:extLst>
        </xdr:cNvPr>
        <xdr:cNvGrpSpPr>
          <a:grpSpLocks/>
        </xdr:cNvGrpSpPr>
      </xdr:nvGrpSpPr>
      <xdr:grpSpPr bwMode="auto">
        <a:xfrm>
          <a:off x="10355580" y="8244840"/>
          <a:ext cx="647700" cy="327660"/>
          <a:chOff x="10125075" y="9696450"/>
          <a:chExt cx="723900" cy="381000"/>
        </a:xfrm>
      </xdr:grpSpPr>
      <xdr:sp macro="" textlink="">
        <xdr:nvSpPr>
          <xdr:cNvPr id="3935" name="楕円 3934">
            <a:extLst>
              <a:ext uri="{FF2B5EF4-FFF2-40B4-BE49-F238E27FC236}">
                <a16:creationId xmlns:a16="http://schemas.microsoft.com/office/drawing/2014/main" id="{A489ADA2-DC90-5C21-6014-EB55E07AE353}"/>
              </a:ext>
            </a:extLst>
          </xdr:cNvPr>
          <xdr:cNvSpPr/>
        </xdr:nvSpPr>
        <xdr:spPr>
          <a:xfrm>
            <a:off x="10210240" y="9917962"/>
            <a:ext cx="161813" cy="150628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36" name="楕円 3935">
            <a:extLst>
              <a:ext uri="{FF2B5EF4-FFF2-40B4-BE49-F238E27FC236}">
                <a16:creationId xmlns:a16="http://schemas.microsoft.com/office/drawing/2014/main" id="{8E7B188F-2B5B-8DD7-1B33-DED097597A98}"/>
              </a:ext>
            </a:extLst>
          </xdr:cNvPr>
          <xdr:cNvSpPr/>
        </xdr:nvSpPr>
        <xdr:spPr>
          <a:xfrm>
            <a:off x="10372053" y="9873659"/>
            <a:ext cx="187362" cy="2037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37" name="正方形/長方形 3936">
            <a:extLst>
              <a:ext uri="{FF2B5EF4-FFF2-40B4-BE49-F238E27FC236}">
                <a16:creationId xmlns:a16="http://schemas.microsoft.com/office/drawing/2014/main" id="{6C068334-6BC5-A6A5-D547-E06E1B88394C}"/>
              </a:ext>
            </a:extLst>
          </xdr:cNvPr>
          <xdr:cNvSpPr/>
        </xdr:nvSpPr>
        <xdr:spPr>
          <a:xfrm>
            <a:off x="10125075" y="9696450"/>
            <a:ext cx="723900" cy="23923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Timbales</a:t>
            </a:r>
          </a:p>
        </xdr:txBody>
      </xdr:sp>
    </xdr:grpSp>
    <xdr:clientData/>
  </xdr:twoCellAnchor>
  <xdr:twoCellAnchor>
    <xdr:from>
      <xdr:col>16</xdr:col>
      <xdr:colOff>601980</xdr:colOff>
      <xdr:row>22</xdr:row>
      <xdr:rowOff>182880</xdr:rowOff>
    </xdr:from>
    <xdr:to>
      <xdr:col>17</xdr:col>
      <xdr:colOff>464820</xdr:colOff>
      <xdr:row>24</xdr:row>
      <xdr:rowOff>76200</xdr:rowOff>
    </xdr:to>
    <xdr:grpSp>
      <xdr:nvGrpSpPr>
        <xdr:cNvPr id="170272" name="グループ化 117">
          <a:extLst>
            <a:ext uri="{FF2B5EF4-FFF2-40B4-BE49-F238E27FC236}">
              <a16:creationId xmlns:a16="http://schemas.microsoft.com/office/drawing/2014/main" id="{6E5ABA97-2CFC-319C-2439-FD4622A10417}"/>
            </a:ext>
          </a:extLst>
        </xdr:cNvPr>
        <xdr:cNvGrpSpPr>
          <a:grpSpLocks/>
        </xdr:cNvGrpSpPr>
      </xdr:nvGrpSpPr>
      <xdr:grpSpPr bwMode="auto">
        <a:xfrm>
          <a:off x="10416540" y="7010400"/>
          <a:ext cx="480060" cy="350520"/>
          <a:chOff x="10915650" y="9715500"/>
          <a:chExt cx="533400" cy="361950"/>
        </a:xfrm>
      </xdr:grpSpPr>
      <xdr:sp macro="" textlink="">
        <xdr:nvSpPr>
          <xdr:cNvPr id="3939" name="楕円 3938">
            <a:extLst>
              <a:ext uri="{FF2B5EF4-FFF2-40B4-BE49-F238E27FC236}">
                <a16:creationId xmlns:a16="http://schemas.microsoft.com/office/drawing/2014/main" id="{20061E9D-0A8B-F2A8-EDBC-18A50CDF7DF5}"/>
              </a:ext>
            </a:extLst>
          </xdr:cNvPr>
          <xdr:cNvSpPr/>
        </xdr:nvSpPr>
        <xdr:spPr>
          <a:xfrm>
            <a:off x="11042650" y="9904343"/>
            <a:ext cx="169333" cy="173107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40" name="正方形/長方形 3939">
            <a:extLst>
              <a:ext uri="{FF2B5EF4-FFF2-40B4-BE49-F238E27FC236}">
                <a16:creationId xmlns:a16="http://schemas.microsoft.com/office/drawing/2014/main" id="{957A1B61-D2E3-7599-4FB2-73751161C74F}"/>
              </a:ext>
            </a:extLst>
          </xdr:cNvPr>
          <xdr:cNvSpPr/>
        </xdr:nvSpPr>
        <xdr:spPr>
          <a:xfrm>
            <a:off x="10915650" y="9715500"/>
            <a:ext cx="533400" cy="24392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S.Cym</a:t>
            </a:r>
          </a:p>
        </xdr:txBody>
      </xdr:sp>
    </xdr:grpSp>
    <xdr:clientData/>
  </xdr:twoCellAnchor>
  <xdr:twoCellAnchor>
    <xdr:from>
      <xdr:col>17</xdr:col>
      <xdr:colOff>403860</xdr:colOff>
      <xdr:row>22</xdr:row>
      <xdr:rowOff>129540</xdr:rowOff>
    </xdr:from>
    <xdr:to>
      <xdr:col>18</xdr:col>
      <xdr:colOff>289560</xdr:colOff>
      <xdr:row>24</xdr:row>
      <xdr:rowOff>60960</xdr:rowOff>
    </xdr:to>
    <xdr:grpSp>
      <xdr:nvGrpSpPr>
        <xdr:cNvPr id="170273" name="グループ化 123">
          <a:extLst>
            <a:ext uri="{FF2B5EF4-FFF2-40B4-BE49-F238E27FC236}">
              <a16:creationId xmlns:a16="http://schemas.microsoft.com/office/drawing/2014/main" id="{3B914750-9DF3-DBA7-1CC1-546997A97478}"/>
            </a:ext>
          </a:extLst>
        </xdr:cNvPr>
        <xdr:cNvGrpSpPr>
          <a:grpSpLocks/>
        </xdr:cNvGrpSpPr>
      </xdr:nvGrpSpPr>
      <xdr:grpSpPr bwMode="auto">
        <a:xfrm>
          <a:off x="10835640" y="6957060"/>
          <a:ext cx="502920" cy="388620"/>
          <a:chOff x="10791825" y="8934450"/>
          <a:chExt cx="561975" cy="409575"/>
        </a:xfrm>
      </xdr:grpSpPr>
      <xdr:sp macro="" textlink="">
        <xdr:nvSpPr>
          <xdr:cNvPr id="3942" name="正方形/長方形 3941">
            <a:extLst>
              <a:ext uri="{FF2B5EF4-FFF2-40B4-BE49-F238E27FC236}">
                <a16:creationId xmlns:a16="http://schemas.microsoft.com/office/drawing/2014/main" id="{EBD164EF-E0D7-306D-01E8-82BE149DC816}"/>
              </a:ext>
            </a:extLst>
          </xdr:cNvPr>
          <xdr:cNvSpPr/>
        </xdr:nvSpPr>
        <xdr:spPr>
          <a:xfrm>
            <a:off x="10928061" y="9143253"/>
            <a:ext cx="42574" cy="20077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43" name="正方形/長方形 3942">
            <a:extLst>
              <a:ext uri="{FF2B5EF4-FFF2-40B4-BE49-F238E27FC236}">
                <a16:creationId xmlns:a16="http://schemas.microsoft.com/office/drawing/2014/main" id="{B1272BA5-0091-E3E1-8BE5-AC8E34198CF8}"/>
              </a:ext>
            </a:extLst>
          </xdr:cNvPr>
          <xdr:cNvSpPr/>
        </xdr:nvSpPr>
        <xdr:spPr>
          <a:xfrm>
            <a:off x="11021724" y="9143253"/>
            <a:ext cx="42574" cy="20077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44" name="正方形/長方形 3943">
            <a:extLst>
              <a:ext uri="{FF2B5EF4-FFF2-40B4-BE49-F238E27FC236}">
                <a16:creationId xmlns:a16="http://schemas.microsoft.com/office/drawing/2014/main" id="{582F8F4F-88DE-8989-BEA7-D6DDD2BBD6FB}"/>
              </a:ext>
            </a:extLst>
          </xdr:cNvPr>
          <xdr:cNvSpPr/>
        </xdr:nvSpPr>
        <xdr:spPr>
          <a:xfrm>
            <a:off x="10791825" y="8934450"/>
            <a:ext cx="561975" cy="24092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C.Cym</a:t>
            </a:r>
          </a:p>
        </xdr:txBody>
      </xdr:sp>
    </xdr:grpSp>
    <xdr:clientData/>
  </xdr:twoCellAnchor>
  <xdr:twoCellAnchor>
    <xdr:from>
      <xdr:col>11</xdr:col>
      <xdr:colOff>198120</xdr:colOff>
      <xdr:row>25</xdr:row>
      <xdr:rowOff>83820</xdr:rowOff>
    </xdr:from>
    <xdr:to>
      <xdr:col>12</xdr:col>
      <xdr:colOff>167640</xdr:colOff>
      <xdr:row>26</xdr:row>
      <xdr:rowOff>175260</xdr:rowOff>
    </xdr:to>
    <xdr:grpSp>
      <xdr:nvGrpSpPr>
        <xdr:cNvPr id="170274" name="グループ化 126">
          <a:extLst>
            <a:ext uri="{FF2B5EF4-FFF2-40B4-BE49-F238E27FC236}">
              <a16:creationId xmlns:a16="http://schemas.microsoft.com/office/drawing/2014/main" id="{CACFDE3C-8A2C-379A-594B-4370130AE931}"/>
            </a:ext>
          </a:extLst>
        </xdr:cNvPr>
        <xdr:cNvGrpSpPr>
          <a:grpSpLocks/>
        </xdr:cNvGrpSpPr>
      </xdr:nvGrpSpPr>
      <xdr:grpSpPr bwMode="auto">
        <a:xfrm>
          <a:off x="6926580" y="7597140"/>
          <a:ext cx="586740" cy="320040"/>
          <a:chOff x="10753724" y="9601201"/>
          <a:chExt cx="657225" cy="333374"/>
        </a:xfrm>
      </xdr:grpSpPr>
      <xdr:sp macro="" textlink="">
        <xdr:nvSpPr>
          <xdr:cNvPr id="3946" name="正方形/長方形 3945">
            <a:extLst>
              <a:ext uri="{FF2B5EF4-FFF2-40B4-BE49-F238E27FC236}">
                <a16:creationId xmlns:a16="http://schemas.microsoft.com/office/drawing/2014/main" id="{B0599FF6-462E-EC62-1D3C-8C09B70BB2B2}"/>
              </a:ext>
            </a:extLst>
          </xdr:cNvPr>
          <xdr:cNvSpPr/>
        </xdr:nvSpPr>
        <xdr:spPr>
          <a:xfrm>
            <a:off x="10890290" y="9791700"/>
            <a:ext cx="264597" cy="1428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47" name="正方形/長方形 3946">
            <a:extLst>
              <a:ext uri="{FF2B5EF4-FFF2-40B4-BE49-F238E27FC236}">
                <a16:creationId xmlns:a16="http://schemas.microsoft.com/office/drawing/2014/main" id="{6B34876B-D145-762C-2D67-901CC06E832E}"/>
              </a:ext>
            </a:extLst>
          </xdr:cNvPr>
          <xdr:cNvSpPr/>
        </xdr:nvSpPr>
        <xdr:spPr>
          <a:xfrm>
            <a:off x="10753724" y="9601201"/>
            <a:ext cx="657225" cy="18256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Per.Table</a:t>
            </a:r>
          </a:p>
        </xdr:txBody>
      </xdr:sp>
    </xdr:grpSp>
    <xdr:clientData/>
  </xdr:twoCellAnchor>
  <xdr:twoCellAnchor>
    <xdr:from>
      <xdr:col>18</xdr:col>
      <xdr:colOff>152400</xdr:colOff>
      <xdr:row>22</xdr:row>
      <xdr:rowOff>190500</xdr:rowOff>
    </xdr:from>
    <xdr:to>
      <xdr:col>19</xdr:col>
      <xdr:colOff>53340</xdr:colOff>
      <xdr:row>24</xdr:row>
      <xdr:rowOff>60960</xdr:rowOff>
    </xdr:to>
    <xdr:grpSp>
      <xdr:nvGrpSpPr>
        <xdr:cNvPr id="170275" name="グループ化 138">
          <a:extLst>
            <a:ext uri="{FF2B5EF4-FFF2-40B4-BE49-F238E27FC236}">
              <a16:creationId xmlns:a16="http://schemas.microsoft.com/office/drawing/2014/main" id="{AAC38F57-27B3-9CD9-530B-8B7A3B432A27}"/>
            </a:ext>
          </a:extLst>
        </xdr:cNvPr>
        <xdr:cNvGrpSpPr>
          <a:grpSpLocks/>
        </xdr:cNvGrpSpPr>
      </xdr:nvGrpSpPr>
      <xdr:grpSpPr bwMode="auto">
        <a:xfrm>
          <a:off x="11201400" y="7018020"/>
          <a:ext cx="518160" cy="327660"/>
          <a:chOff x="15449548" y="9125724"/>
          <a:chExt cx="571502" cy="342127"/>
        </a:xfrm>
      </xdr:grpSpPr>
      <xdr:sp macro="" textlink="">
        <xdr:nvSpPr>
          <xdr:cNvPr id="3954" name="正方形/長方形 3953">
            <a:extLst>
              <a:ext uri="{FF2B5EF4-FFF2-40B4-BE49-F238E27FC236}">
                <a16:creationId xmlns:a16="http://schemas.microsoft.com/office/drawing/2014/main" id="{DFFCBC85-CFDA-60CF-8E4C-3323E46A075C}"/>
              </a:ext>
            </a:extLst>
          </xdr:cNvPr>
          <xdr:cNvSpPr/>
        </xdr:nvSpPr>
        <xdr:spPr>
          <a:xfrm>
            <a:off x="15449548" y="9125724"/>
            <a:ext cx="571502" cy="2386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Hi-Hat</a:t>
            </a:r>
          </a:p>
        </xdr:txBody>
      </xdr:sp>
      <xdr:sp macro="" textlink="">
        <xdr:nvSpPr>
          <xdr:cNvPr id="3955" name="楕円 3954">
            <a:extLst>
              <a:ext uri="{FF2B5EF4-FFF2-40B4-BE49-F238E27FC236}">
                <a16:creationId xmlns:a16="http://schemas.microsoft.com/office/drawing/2014/main" id="{73428159-F817-2C66-9C8C-E9473D40C1C4}"/>
              </a:ext>
            </a:extLst>
          </xdr:cNvPr>
          <xdr:cNvSpPr/>
        </xdr:nvSpPr>
        <xdr:spPr>
          <a:xfrm>
            <a:off x="15592423" y="9316679"/>
            <a:ext cx="159684" cy="151172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17</xdr:col>
      <xdr:colOff>579120</xdr:colOff>
      <xdr:row>25</xdr:row>
      <xdr:rowOff>144780</xdr:rowOff>
    </xdr:from>
    <xdr:to>
      <xdr:col>18</xdr:col>
      <xdr:colOff>556260</xdr:colOff>
      <xdr:row>26</xdr:row>
      <xdr:rowOff>213360</xdr:rowOff>
    </xdr:to>
    <xdr:grpSp>
      <xdr:nvGrpSpPr>
        <xdr:cNvPr id="170276" name="グループ化 144">
          <a:extLst>
            <a:ext uri="{FF2B5EF4-FFF2-40B4-BE49-F238E27FC236}">
              <a16:creationId xmlns:a16="http://schemas.microsoft.com/office/drawing/2014/main" id="{53697BAF-02E3-5D96-F221-27502EF8DEC2}"/>
            </a:ext>
          </a:extLst>
        </xdr:cNvPr>
        <xdr:cNvGrpSpPr>
          <a:grpSpLocks/>
        </xdr:cNvGrpSpPr>
      </xdr:nvGrpSpPr>
      <xdr:grpSpPr bwMode="auto">
        <a:xfrm>
          <a:off x="11010900" y="7658100"/>
          <a:ext cx="594360" cy="297180"/>
          <a:chOff x="15497175" y="8820151"/>
          <a:chExt cx="657225" cy="304799"/>
        </a:xfrm>
      </xdr:grpSpPr>
      <xdr:sp macro="" textlink="">
        <xdr:nvSpPr>
          <xdr:cNvPr id="3957" name="二等辺三角形 3956">
            <a:extLst>
              <a:ext uri="{FF2B5EF4-FFF2-40B4-BE49-F238E27FC236}">
                <a16:creationId xmlns:a16="http://schemas.microsoft.com/office/drawing/2014/main" id="{297C1555-BE55-82EA-63A3-B4730D18EB06}"/>
              </a:ext>
            </a:extLst>
          </xdr:cNvPr>
          <xdr:cNvSpPr/>
        </xdr:nvSpPr>
        <xdr:spPr>
          <a:xfrm>
            <a:off x="15690972" y="9023350"/>
            <a:ext cx="109538" cy="101600"/>
          </a:xfrm>
          <a:prstGeom prst="triangl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58" name="正方形/長方形 3957">
            <a:extLst>
              <a:ext uri="{FF2B5EF4-FFF2-40B4-BE49-F238E27FC236}">
                <a16:creationId xmlns:a16="http://schemas.microsoft.com/office/drawing/2014/main" id="{B39EDE1B-D3CF-EB03-15F6-8457D403CDAA}"/>
              </a:ext>
            </a:extLst>
          </xdr:cNvPr>
          <xdr:cNvSpPr/>
        </xdr:nvSpPr>
        <xdr:spPr>
          <a:xfrm>
            <a:off x="15497175" y="8820151"/>
            <a:ext cx="657225" cy="17193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ja-JP" sz="800">
                <a:solidFill>
                  <a:schemeClr val="tx1"/>
                </a:solidFill>
              </a:rPr>
              <a:t>Triangle</a:t>
            </a:r>
            <a:endParaRPr kumimoji="1" lang="en-US" altLang="ja-JP" sz="8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91440</xdr:colOff>
      <xdr:row>25</xdr:row>
      <xdr:rowOff>91440</xdr:rowOff>
    </xdr:from>
    <xdr:to>
      <xdr:col>13</xdr:col>
      <xdr:colOff>129540</xdr:colOff>
      <xdr:row>26</xdr:row>
      <xdr:rowOff>198120</xdr:rowOff>
    </xdr:to>
    <xdr:grpSp>
      <xdr:nvGrpSpPr>
        <xdr:cNvPr id="170277" name="グループ化 152">
          <a:extLst>
            <a:ext uri="{FF2B5EF4-FFF2-40B4-BE49-F238E27FC236}">
              <a16:creationId xmlns:a16="http://schemas.microsoft.com/office/drawing/2014/main" id="{E68E385E-3D74-A32A-DC24-067C3D206EFC}"/>
            </a:ext>
          </a:extLst>
        </xdr:cNvPr>
        <xdr:cNvGrpSpPr>
          <a:grpSpLocks/>
        </xdr:cNvGrpSpPr>
      </xdr:nvGrpSpPr>
      <xdr:grpSpPr bwMode="auto">
        <a:xfrm>
          <a:off x="7437120" y="7604760"/>
          <a:ext cx="655320" cy="335280"/>
          <a:chOff x="10782300" y="9610726"/>
          <a:chExt cx="723900" cy="352425"/>
        </a:xfrm>
      </xdr:grpSpPr>
      <xdr:sp macro="" textlink="">
        <xdr:nvSpPr>
          <xdr:cNvPr id="3960" name="正方形/長方形 3959">
            <a:extLst>
              <a:ext uri="{FF2B5EF4-FFF2-40B4-BE49-F238E27FC236}">
                <a16:creationId xmlns:a16="http://schemas.microsoft.com/office/drawing/2014/main" id="{C1E2A728-708F-E1FE-6BD9-8357156588C9}"/>
              </a:ext>
            </a:extLst>
          </xdr:cNvPr>
          <xdr:cNvSpPr/>
        </xdr:nvSpPr>
        <xdr:spPr>
          <a:xfrm>
            <a:off x="10908562" y="9794948"/>
            <a:ext cx="294610" cy="168203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61" name="正方形/長方形 3960">
            <a:extLst>
              <a:ext uri="{FF2B5EF4-FFF2-40B4-BE49-F238E27FC236}">
                <a16:creationId xmlns:a16="http://schemas.microsoft.com/office/drawing/2014/main" id="{3B399075-F9B8-081F-5D34-6A0797FB830E}"/>
              </a:ext>
            </a:extLst>
          </xdr:cNvPr>
          <xdr:cNvSpPr/>
        </xdr:nvSpPr>
        <xdr:spPr>
          <a:xfrm>
            <a:off x="10782300" y="9610726"/>
            <a:ext cx="723900" cy="2082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Per.Table</a:t>
            </a:r>
          </a:p>
        </xdr:txBody>
      </xdr:sp>
    </xdr:grpSp>
    <xdr:clientData/>
  </xdr:twoCellAnchor>
  <xdr:twoCellAnchor>
    <xdr:from>
      <xdr:col>13</xdr:col>
      <xdr:colOff>38100</xdr:colOff>
      <xdr:row>25</xdr:row>
      <xdr:rowOff>99060</xdr:rowOff>
    </xdr:from>
    <xdr:to>
      <xdr:col>14</xdr:col>
      <xdr:colOff>220980</xdr:colOff>
      <xdr:row>26</xdr:row>
      <xdr:rowOff>220980</xdr:rowOff>
    </xdr:to>
    <xdr:grpSp>
      <xdr:nvGrpSpPr>
        <xdr:cNvPr id="170278" name="グループ化 155">
          <a:extLst>
            <a:ext uri="{FF2B5EF4-FFF2-40B4-BE49-F238E27FC236}">
              <a16:creationId xmlns:a16="http://schemas.microsoft.com/office/drawing/2014/main" id="{651E802C-91B2-267C-3F50-6DAF7C59C0A0}"/>
            </a:ext>
          </a:extLst>
        </xdr:cNvPr>
        <xdr:cNvGrpSpPr>
          <a:grpSpLocks/>
        </xdr:cNvGrpSpPr>
      </xdr:nvGrpSpPr>
      <xdr:grpSpPr bwMode="auto">
        <a:xfrm>
          <a:off x="8001000" y="7612380"/>
          <a:ext cx="800100" cy="350520"/>
          <a:chOff x="10715625" y="9601202"/>
          <a:chExt cx="895350" cy="361949"/>
        </a:xfrm>
      </xdr:grpSpPr>
      <xdr:sp macro="" textlink="">
        <xdr:nvSpPr>
          <xdr:cNvPr id="3963" name="正方形/長方形 3962">
            <a:extLst>
              <a:ext uri="{FF2B5EF4-FFF2-40B4-BE49-F238E27FC236}">
                <a16:creationId xmlns:a16="http://schemas.microsoft.com/office/drawing/2014/main" id="{6B2DE779-54BE-B37F-B43F-920AF3BE3532}"/>
              </a:ext>
            </a:extLst>
          </xdr:cNvPr>
          <xdr:cNvSpPr/>
        </xdr:nvSpPr>
        <xdr:spPr>
          <a:xfrm>
            <a:off x="10954385" y="9790045"/>
            <a:ext cx="196124" cy="173106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64" name="正方形/長方形 3963">
            <a:extLst>
              <a:ext uri="{FF2B5EF4-FFF2-40B4-BE49-F238E27FC236}">
                <a16:creationId xmlns:a16="http://schemas.microsoft.com/office/drawing/2014/main" id="{BBD76068-CE47-02D9-78D2-F0A2E745FD5F}"/>
              </a:ext>
            </a:extLst>
          </xdr:cNvPr>
          <xdr:cNvSpPr/>
        </xdr:nvSpPr>
        <xdr:spPr>
          <a:xfrm>
            <a:off x="10715625" y="9601202"/>
            <a:ext cx="895350" cy="18884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Mallets Stand</a:t>
            </a:r>
          </a:p>
        </xdr:txBody>
      </xdr:sp>
    </xdr:grpSp>
    <xdr:clientData/>
  </xdr:twoCellAnchor>
  <xdr:twoCellAnchor>
    <xdr:from>
      <xdr:col>16</xdr:col>
      <xdr:colOff>556260</xdr:colOff>
      <xdr:row>25</xdr:row>
      <xdr:rowOff>129540</xdr:rowOff>
    </xdr:from>
    <xdr:to>
      <xdr:col>17</xdr:col>
      <xdr:colOff>594360</xdr:colOff>
      <xdr:row>26</xdr:row>
      <xdr:rowOff>91440</xdr:rowOff>
    </xdr:to>
    <xdr:grpSp>
      <xdr:nvGrpSpPr>
        <xdr:cNvPr id="170279" name="グループ化 158">
          <a:extLst>
            <a:ext uri="{FF2B5EF4-FFF2-40B4-BE49-F238E27FC236}">
              <a16:creationId xmlns:a16="http://schemas.microsoft.com/office/drawing/2014/main" id="{EF8D90BD-0A1B-100F-CD69-5363C331EB33}"/>
            </a:ext>
          </a:extLst>
        </xdr:cNvPr>
        <xdr:cNvGrpSpPr>
          <a:grpSpLocks/>
        </xdr:cNvGrpSpPr>
      </xdr:nvGrpSpPr>
      <xdr:grpSpPr bwMode="auto">
        <a:xfrm>
          <a:off x="10370820" y="7642860"/>
          <a:ext cx="655320" cy="190500"/>
          <a:chOff x="10648950" y="8475518"/>
          <a:chExt cx="723900" cy="236393"/>
        </a:xfrm>
      </xdr:grpSpPr>
      <xdr:sp macro="" textlink="">
        <xdr:nvSpPr>
          <xdr:cNvPr id="3966" name="正方形/長方形 3965">
            <a:extLst>
              <a:ext uri="{FF2B5EF4-FFF2-40B4-BE49-F238E27FC236}">
                <a16:creationId xmlns:a16="http://schemas.microsoft.com/office/drawing/2014/main" id="{9BF41A01-2D5B-8CD0-CF56-A15197FE6DF4}"/>
              </a:ext>
            </a:extLst>
          </xdr:cNvPr>
          <xdr:cNvSpPr/>
        </xdr:nvSpPr>
        <xdr:spPr>
          <a:xfrm>
            <a:off x="10674202" y="8522797"/>
            <a:ext cx="462959" cy="189114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67" name="正方形/長方形 3966">
            <a:extLst>
              <a:ext uri="{FF2B5EF4-FFF2-40B4-BE49-F238E27FC236}">
                <a16:creationId xmlns:a16="http://schemas.microsoft.com/office/drawing/2014/main" id="{6307554D-B5DD-C17B-7373-F0436A775F8A}"/>
              </a:ext>
            </a:extLst>
          </xdr:cNvPr>
          <xdr:cNvSpPr/>
        </xdr:nvSpPr>
        <xdr:spPr>
          <a:xfrm>
            <a:off x="10648950" y="8475518"/>
            <a:ext cx="723900" cy="19857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T.Block</a:t>
            </a:r>
          </a:p>
        </xdr:txBody>
      </xdr:sp>
    </xdr:grpSp>
    <xdr:clientData/>
  </xdr:twoCellAnchor>
  <xdr:twoCellAnchor>
    <xdr:from>
      <xdr:col>16</xdr:col>
      <xdr:colOff>114300</xdr:colOff>
      <xdr:row>25</xdr:row>
      <xdr:rowOff>83820</xdr:rowOff>
    </xdr:from>
    <xdr:to>
      <xdr:col>16</xdr:col>
      <xdr:colOff>594360</xdr:colOff>
      <xdr:row>26</xdr:row>
      <xdr:rowOff>213360</xdr:rowOff>
    </xdr:to>
    <xdr:grpSp>
      <xdr:nvGrpSpPr>
        <xdr:cNvPr id="170280" name="グループ化 161">
          <a:extLst>
            <a:ext uri="{FF2B5EF4-FFF2-40B4-BE49-F238E27FC236}">
              <a16:creationId xmlns:a16="http://schemas.microsoft.com/office/drawing/2014/main" id="{B427B8EB-1C66-5E39-0867-38FC21B61F5F}"/>
            </a:ext>
          </a:extLst>
        </xdr:cNvPr>
        <xdr:cNvGrpSpPr>
          <a:grpSpLocks/>
        </xdr:cNvGrpSpPr>
      </xdr:nvGrpSpPr>
      <xdr:grpSpPr bwMode="auto">
        <a:xfrm>
          <a:off x="9928860" y="7597140"/>
          <a:ext cx="480060" cy="358140"/>
          <a:chOff x="8743950" y="8905875"/>
          <a:chExt cx="533400" cy="371475"/>
        </a:xfrm>
      </xdr:grpSpPr>
      <xdr:sp macro="" textlink="">
        <xdr:nvSpPr>
          <xdr:cNvPr id="3969" name="楕円 3968">
            <a:extLst>
              <a:ext uri="{FF2B5EF4-FFF2-40B4-BE49-F238E27FC236}">
                <a16:creationId xmlns:a16="http://schemas.microsoft.com/office/drawing/2014/main" id="{EBDAEDE2-907F-2745-0ED7-4014D569846E}"/>
              </a:ext>
            </a:extLst>
          </xdr:cNvPr>
          <xdr:cNvSpPr/>
        </xdr:nvSpPr>
        <xdr:spPr>
          <a:xfrm>
            <a:off x="8837083" y="9135083"/>
            <a:ext cx="127000" cy="134363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70" name="楕円 3969">
            <a:extLst>
              <a:ext uri="{FF2B5EF4-FFF2-40B4-BE49-F238E27FC236}">
                <a16:creationId xmlns:a16="http://schemas.microsoft.com/office/drawing/2014/main" id="{64E46742-466D-9F24-0FF5-BCD15CE186DC}"/>
              </a:ext>
            </a:extLst>
          </xdr:cNvPr>
          <xdr:cNvSpPr/>
        </xdr:nvSpPr>
        <xdr:spPr>
          <a:xfrm>
            <a:off x="8972550" y="9119276"/>
            <a:ext cx="152400" cy="158074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71" name="正方形/長方形 3970">
            <a:extLst>
              <a:ext uri="{FF2B5EF4-FFF2-40B4-BE49-F238E27FC236}">
                <a16:creationId xmlns:a16="http://schemas.microsoft.com/office/drawing/2014/main" id="{6E59BE75-4DAB-DCE1-F844-44D965B1FD57}"/>
              </a:ext>
            </a:extLst>
          </xdr:cNvPr>
          <xdr:cNvSpPr/>
        </xdr:nvSpPr>
        <xdr:spPr>
          <a:xfrm>
            <a:off x="8743950" y="8905875"/>
            <a:ext cx="533400" cy="2450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Bongo</a:t>
            </a:r>
          </a:p>
        </xdr:txBody>
      </xdr:sp>
    </xdr:grpSp>
    <xdr:clientData/>
  </xdr:twoCellAnchor>
  <xdr:twoCellAnchor>
    <xdr:from>
      <xdr:col>16</xdr:col>
      <xdr:colOff>129540</xdr:colOff>
      <xdr:row>27</xdr:row>
      <xdr:rowOff>0</xdr:rowOff>
    </xdr:from>
    <xdr:to>
      <xdr:col>17</xdr:col>
      <xdr:colOff>45720</xdr:colOff>
      <xdr:row>28</xdr:row>
      <xdr:rowOff>220980</xdr:rowOff>
    </xdr:to>
    <xdr:grpSp>
      <xdr:nvGrpSpPr>
        <xdr:cNvPr id="170281" name="グループ化 165">
          <a:extLst>
            <a:ext uri="{FF2B5EF4-FFF2-40B4-BE49-F238E27FC236}">
              <a16:creationId xmlns:a16="http://schemas.microsoft.com/office/drawing/2014/main" id="{3EA80BFF-D67D-0969-A502-AFE40188D8EE}"/>
            </a:ext>
          </a:extLst>
        </xdr:cNvPr>
        <xdr:cNvGrpSpPr>
          <a:grpSpLocks/>
        </xdr:cNvGrpSpPr>
      </xdr:nvGrpSpPr>
      <xdr:grpSpPr bwMode="auto">
        <a:xfrm>
          <a:off x="9944100" y="7970520"/>
          <a:ext cx="533400" cy="449580"/>
          <a:chOff x="8753475" y="8915400"/>
          <a:chExt cx="590550" cy="400050"/>
        </a:xfrm>
      </xdr:grpSpPr>
      <xdr:sp macro="" textlink="">
        <xdr:nvSpPr>
          <xdr:cNvPr id="3973" name="楕円 3972">
            <a:extLst>
              <a:ext uri="{FF2B5EF4-FFF2-40B4-BE49-F238E27FC236}">
                <a16:creationId xmlns:a16="http://schemas.microsoft.com/office/drawing/2014/main" id="{741F1CAA-D78F-55F3-3ED2-763C4C4113C3}"/>
              </a:ext>
            </a:extLst>
          </xdr:cNvPr>
          <xdr:cNvSpPr/>
        </xdr:nvSpPr>
        <xdr:spPr>
          <a:xfrm>
            <a:off x="8804094" y="9139157"/>
            <a:ext cx="160292" cy="14917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74" name="楕円 3973">
            <a:extLst>
              <a:ext uri="{FF2B5EF4-FFF2-40B4-BE49-F238E27FC236}">
                <a16:creationId xmlns:a16="http://schemas.microsoft.com/office/drawing/2014/main" id="{85CB0F5D-DAA3-EC32-480B-DD093D41E0DE}"/>
              </a:ext>
            </a:extLst>
          </xdr:cNvPr>
          <xdr:cNvSpPr/>
        </xdr:nvSpPr>
        <xdr:spPr>
          <a:xfrm>
            <a:off x="8972822" y="9118815"/>
            <a:ext cx="194038" cy="196635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75" name="正方形/長方形 3974">
            <a:extLst>
              <a:ext uri="{FF2B5EF4-FFF2-40B4-BE49-F238E27FC236}">
                <a16:creationId xmlns:a16="http://schemas.microsoft.com/office/drawing/2014/main" id="{DE0A31BA-1402-6AEA-51E5-1C15A2B90620}"/>
              </a:ext>
            </a:extLst>
          </xdr:cNvPr>
          <xdr:cNvSpPr/>
        </xdr:nvSpPr>
        <xdr:spPr>
          <a:xfrm>
            <a:off x="8753475" y="8915400"/>
            <a:ext cx="590550" cy="24409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Conga</a:t>
            </a:r>
          </a:p>
        </xdr:txBody>
      </xdr:sp>
    </xdr:grpSp>
    <xdr:clientData/>
  </xdr:twoCellAnchor>
  <xdr:twoCellAnchor>
    <xdr:from>
      <xdr:col>14</xdr:col>
      <xdr:colOff>236220</xdr:colOff>
      <xdr:row>25</xdr:row>
      <xdr:rowOff>106680</xdr:rowOff>
    </xdr:from>
    <xdr:to>
      <xdr:col>15</xdr:col>
      <xdr:colOff>152400</xdr:colOff>
      <xdr:row>26</xdr:row>
      <xdr:rowOff>198120</xdr:rowOff>
    </xdr:to>
    <xdr:grpSp>
      <xdr:nvGrpSpPr>
        <xdr:cNvPr id="170282" name="グループ化 172">
          <a:extLst>
            <a:ext uri="{FF2B5EF4-FFF2-40B4-BE49-F238E27FC236}">
              <a16:creationId xmlns:a16="http://schemas.microsoft.com/office/drawing/2014/main" id="{7B9C9D49-975E-9AE6-EB1C-6CF984AD1228}"/>
            </a:ext>
          </a:extLst>
        </xdr:cNvPr>
        <xdr:cNvGrpSpPr>
          <a:grpSpLocks/>
        </xdr:cNvGrpSpPr>
      </xdr:nvGrpSpPr>
      <xdr:grpSpPr bwMode="auto">
        <a:xfrm>
          <a:off x="8816340" y="7620000"/>
          <a:ext cx="533400" cy="320040"/>
          <a:chOff x="10782300" y="9601201"/>
          <a:chExt cx="590550" cy="333374"/>
        </a:xfrm>
      </xdr:grpSpPr>
      <xdr:sp macro="" textlink="">
        <xdr:nvSpPr>
          <xdr:cNvPr id="3977" name="正方形/長方形 3976">
            <a:extLst>
              <a:ext uri="{FF2B5EF4-FFF2-40B4-BE49-F238E27FC236}">
                <a16:creationId xmlns:a16="http://schemas.microsoft.com/office/drawing/2014/main" id="{2CBA04A7-6D84-77B9-8E70-27A858D2EF3E}"/>
              </a:ext>
            </a:extLst>
          </xdr:cNvPr>
          <xdr:cNvSpPr/>
        </xdr:nvSpPr>
        <xdr:spPr>
          <a:xfrm>
            <a:off x="10883537" y="9791700"/>
            <a:ext cx="269966" cy="1428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78" name="正方形/長方形 3977">
            <a:extLst>
              <a:ext uri="{FF2B5EF4-FFF2-40B4-BE49-F238E27FC236}">
                <a16:creationId xmlns:a16="http://schemas.microsoft.com/office/drawing/2014/main" id="{275F7C84-E3D5-5F06-5DF7-03913A2BB15E}"/>
              </a:ext>
            </a:extLst>
          </xdr:cNvPr>
          <xdr:cNvSpPr/>
        </xdr:nvSpPr>
        <xdr:spPr>
          <a:xfrm>
            <a:off x="10782300" y="9601201"/>
            <a:ext cx="590550" cy="1984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Celesta</a:t>
            </a:r>
          </a:p>
        </xdr:txBody>
      </xdr:sp>
    </xdr:grpSp>
    <xdr:clientData/>
  </xdr:twoCellAnchor>
  <xdr:twoCellAnchor>
    <xdr:from>
      <xdr:col>15</xdr:col>
      <xdr:colOff>15240</xdr:colOff>
      <xdr:row>28</xdr:row>
      <xdr:rowOff>91440</xdr:rowOff>
    </xdr:from>
    <xdr:to>
      <xdr:col>16</xdr:col>
      <xdr:colOff>205740</xdr:colOff>
      <xdr:row>29</xdr:row>
      <xdr:rowOff>144780</xdr:rowOff>
    </xdr:to>
    <xdr:grpSp>
      <xdr:nvGrpSpPr>
        <xdr:cNvPr id="170283" name="グループ化 176">
          <a:extLst>
            <a:ext uri="{FF2B5EF4-FFF2-40B4-BE49-F238E27FC236}">
              <a16:creationId xmlns:a16="http://schemas.microsoft.com/office/drawing/2014/main" id="{0711FBAA-B4B5-58A6-0938-90F300772B74}"/>
            </a:ext>
          </a:extLst>
        </xdr:cNvPr>
        <xdr:cNvGrpSpPr>
          <a:grpSpLocks/>
        </xdr:cNvGrpSpPr>
      </xdr:nvGrpSpPr>
      <xdr:grpSpPr bwMode="auto">
        <a:xfrm>
          <a:off x="9212580" y="8290560"/>
          <a:ext cx="807720" cy="281940"/>
          <a:chOff x="10648950" y="9601201"/>
          <a:chExt cx="895350" cy="333374"/>
        </a:xfrm>
      </xdr:grpSpPr>
      <xdr:sp macro="" textlink="">
        <xdr:nvSpPr>
          <xdr:cNvPr id="3980" name="正方形/長方形 3979">
            <a:extLst>
              <a:ext uri="{FF2B5EF4-FFF2-40B4-BE49-F238E27FC236}">
                <a16:creationId xmlns:a16="http://schemas.microsoft.com/office/drawing/2014/main" id="{AB5193E5-9127-6E42-4498-D714B5E34341}"/>
              </a:ext>
            </a:extLst>
          </xdr:cNvPr>
          <xdr:cNvSpPr/>
        </xdr:nvSpPr>
        <xdr:spPr>
          <a:xfrm>
            <a:off x="10885458" y="9790413"/>
            <a:ext cx="270294" cy="14416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81" name="正方形/長方形 3980">
            <a:extLst>
              <a:ext uri="{FF2B5EF4-FFF2-40B4-BE49-F238E27FC236}">
                <a16:creationId xmlns:a16="http://schemas.microsoft.com/office/drawing/2014/main" id="{D301F5FF-F06F-7E5E-3753-5868AD96B446}"/>
              </a:ext>
            </a:extLst>
          </xdr:cNvPr>
          <xdr:cNvSpPr/>
        </xdr:nvSpPr>
        <xdr:spPr>
          <a:xfrm>
            <a:off x="10648950" y="9601201"/>
            <a:ext cx="895350" cy="20723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Wind machine</a:t>
            </a:r>
          </a:p>
        </xdr:txBody>
      </xdr:sp>
    </xdr:grpSp>
    <xdr:clientData/>
  </xdr:twoCellAnchor>
  <xdr:twoCellAnchor>
    <xdr:from>
      <xdr:col>10</xdr:col>
      <xdr:colOff>83820</xdr:colOff>
      <xdr:row>25</xdr:row>
      <xdr:rowOff>144780</xdr:rowOff>
    </xdr:from>
    <xdr:to>
      <xdr:col>11</xdr:col>
      <xdr:colOff>289560</xdr:colOff>
      <xdr:row>26</xdr:row>
      <xdr:rowOff>152400</xdr:rowOff>
    </xdr:to>
    <xdr:grpSp>
      <xdr:nvGrpSpPr>
        <xdr:cNvPr id="170284" name="グループ化 179">
          <a:extLst>
            <a:ext uri="{FF2B5EF4-FFF2-40B4-BE49-F238E27FC236}">
              <a16:creationId xmlns:a16="http://schemas.microsoft.com/office/drawing/2014/main" id="{C4312570-12CC-17A8-F640-6F8DE6A8A412}"/>
            </a:ext>
          </a:extLst>
        </xdr:cNvPr>
        <xdr:cNvGrpSpPr>
          <a:grpSpLocks/>
        </xdr:cNvGrpSpPr>
      </xdr:nvGrpSpPr>
      <xdr:grpSpPr bwMode="auto">
        <a:xfrm>
          <a:off x="6195060" y="7658100"/>
          <a:ext cx="822960" cy="236220"/>
          <a:chOff x="10515600" y="8343900"/>
          <a:chExt cx="914400" cy="247650"/>
        </a:xfrm>
      </xdr:grpSpPr>
      <xdr:sp macro="" textlink="">
        <xdr:nvSpPr>
          <xdr:cNvPr id="3983" name="正方形/長方形 3982">
            <a:extLst>
              <a:ext uri="{FF2B5EF4-FFF2-40B4-BE49-F238E27FC236}">
                <a16:creationId xmlns:a16="http://schemas.microsoft.com/office/drawing/2014/main" id="{F7331FEB-8741-6A3B-B3CB-7BD38CB46637}"/>
              </a:ext>
            </a:extLst>
          </xdr:cNvPr>
          <xdr:cNvSpPr/>
        </xdr:nvSpPr>
        <xdr:spPr>
          <a:xfrm>
            <a:off x="10676467" y="8511663"/>
            <a:ext cx="389467" cy="4793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984" name="正方形/長方形 3983">
            <a:extLst>
              <a:ext uri="{FF2B5EF4-FFF2-40B4-BE49-F238E27FC236}">
                <a16:creationId xmlns:a16="http://schemas.microsoft.com/office/drawing/2014/main" id="{607A9B80-A649-59DD-7469-11434551ECFC}"/>
              </a:ext>
            </a:extLst>
          </xdr:cNvPr>
          <xdr:cNvSpPr/>
        </xdr:nvSpPr>
        <xdr:spPr>
          <a:xfrm>
            <a:off x="10515600" y="8343900"/>
            <a:ext cx="91440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ja-JP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Wind Chime</a:t>
            </a:r>
            <a:endParaRPr kumimoji="1" lang="en-US" altLang="ja-JP" sz="8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21</xdr:row>
      <xdr:rowOff>152400</xdr:rowOff>
    </xdr:from>
    <xdr:to>
      <xdr:col>8</xdr:col>
      <xdr:colOff>281940</xdr:colOff>
      <xdr:row>35</xdr:row>
      <xdr:rowOff>137160</xdr:rowOff>
    </xdr:to>
    <xdr:pic>
      <xdr:nvPicPr>
        <xdr:cNvPr id="165692" name="Picture 447">
          <a:extLst>
            <a:ext uri="{FF2B5EF4-FFF2-40B4-BE49-F238E27FC236}">
              <a16:creationId xmlns:a16="http://schemas.microsoft.com/office/drawing/2014/main" id="{98654BEE-B0B5-8E09-B92F-8B6DFBE0F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804660"/>
          <a:ext cx="5615940" cy="3131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137160</xdr:colOff>
      <xdr:row>33</xdr:row>
      <xdr:rowOff>97155</xdr:rowOff>
    </xdr:from>
    <xdr:to>
      <xdr:col>10</xdr:col>
      <xdr:colOff>354792</xdr:colOff>
      <xdr:row>34</xdr:row>
      <xdr:rowOff>106680</xdr:rowOff>
    </xdr:to>
    <xdr:sp macro="" textlink="">
      <xdr:nvSpPr>
        <xdr:cNvPr id="36300" name="楕円 36299">
          <a:extLst>
            <a:ext uri="{FF2B5EF4-FFF2-40B4-BE49-F238E27FC236}">
              <a16:creationId xmlns:a16="http://schemas.microsoft.com/office/drawing/2014/main" id="{A75E647E-D3D9-AC75-693E-2F741D4DA7F0}"/>
            </a:ext>
          </a:extLst>
        </xdr:cNvPr>
        <xdr:cNvSpPr/>
      </xdr:nvSpPr>
      <xdr:spPr>
        <a:xfrm>
          <a:off x="6953250" y="9639300"/>
          <a:ext cx="247650" cy="2476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569594</xdr:colOff>
      <xdr:row>33</xdr:row>
      <xdr:rowOff>76200</xdr:rowOff>
    </xdr:from>
    <xdr:to>
      <xdr:col>11</xdr:col>
      <xdr:colOff>217054</xdr:colOff>
      <xdr:row>34</xdr:row>
      <xdr:rowOff>154259</xdr:rowOff>
    </xdr:to>
    <xdr:sp macro="" textlink="">
      <xdr:nvSpPr>
        <xdr:cNvPr id="36301" name="乗算記号 36300">
          <a:extLst>
            <a:ext uri="{FF2B5EF4-FFF2-40B4-BE49-F238E27FC236}">
              <a16:creationId xmlns:a16="http://schemas.microsoft.com/office/drawing/2014/main" id="{B5A7EDDF-362E-03D8-F8E8-9DD0A15CF3B1}"/>
            </a:ext>
          </a:extLst>
        </xdr:cNvPr>
        <xdr:cNvSpPr/>
      </xdr:nvSpPr>
      <xdr:spPr>
        <a:xfrm>
          <a:off x="7439024" y="9610725"/>
          <a:ext cx="295275" cy="323850"/>
        </a:xfrm>
        <a:prstGeom prst="mathMultiply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312420</xdr:colOff>
      <xdr:row>33</xdr:row>
      <xdr:rowOff>163829</xdr:rowOff>
    </xdr:from>
    <xdr:to>
      <xdr:col>12</xdr:col>
      <xdr:colOff>432737</xdr:colOff>
      <xdr:row>34</xdr:row>
      <xdr:rowOff>86043</xdr:rowOff>
    </xdr:to>
    <xdr:sp macro="" textlink="">
      <xdr:nvSpPr>
        <xdr:cNvPr id="36302" name="二等辺三角形 36301">
          <a:extLst>
            <a:ext uri="{FF2B5EF4-FFF2-40B4-BE49-F238E27FC236}">
              <a16:creationId xmlns:a16="http://schemas.microsoft.com/office/drawing/2014/main" id="{72899ACD-F63F-CF3C-4893-BDFCD8DF4919}"/>
            </a:ext>
          </a:extLst>
        </xdr:cNvPr>
        <xdr:cNvSpPr/>
      </xdr:nvSpPr>
      <xdr:spPr>
        <a:xfrm>
          <a:off x="8515350" y="9705974"/>
          <a:ext cx="142876" cy="152401"/>
        </a:xfrm>
        <a:prstGeom prst="triangle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449579</xdr:colOff>
      <xdr:row>33</xdr:row>
      <xdr:rowOff>97155</xdr:rowOff>
    </xdr:from>
    <xdr:to>
      <xdr:col>12</xdr:col>
      <xdr:colOff>78457</xdr:colOff>
      <xdr:row>34</xdr:row>
      <xdr:rowOff>125730</xdr:rowOff>
    </xdr:to>
    <xdr:sp macro="" textlink="">
      <xdr:nvSpPr>
        <xdr:cNvPr id="36303" name="円: 塗りつぶしなし 36302">
          <a:extLst>
            <a:ext uri="{FF2B5EF4-FFF2-40B4-BE49-F238E27FC236}">
              <a16:creationId xmlns:a16="http://schemas.microsoft.com/office/drawing/2014/main" id="{6A564D3B-C9ED-EDA6-C9FA-BA6C87686759}"/>
            </a:ext>
          </a:extLst>
        </xdr:cNvPr>
        <xdr:cNvSpPr/>
      </xdr:nvSpPr>
      <xdr:spPr>
        <a:xfrm>
          <a:off x="7981949" y="9639300"/>
          <a:ext cx="276225" cy="266700"/>
        </a:xfrm>
        <a:prstGeom prst="donu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137160</xdr:colOff>
      <xdr:row>22</xdr:row>
      <xdr:rowOff>144780</xdr:rowOff>
    </xdr:from>
    <xdr:to>
      <xdr:col>11</xdr:col>
      <xdr:colOff>388620</xdr:colOff>
      <xdr:row>25</xdr:row>
      <xdr:rowOff>0</xdr:rowOff>
    </xdr:to>
    <xdr:grpSp>
      <xdr:nvGrpSpPr>
        <xdr:cNvPr id="165697" name="グループ化 17">
          <a:extLst>
            <a:ext uri="{FF2B5EF4-FFF2-40B4-BE49-F238E27FC236}">
              <a16:creationId xmlns:a16="http://schemas.microsoft.com/office/drawing/2014/main" id="{4C9922B5-65D4-5868-E446-A26CD1B66ACB}"/>
            </a:ext>
          </a:extLst>
        </xdr:cNvPr>
        <xdr:cNvGrpSpPr>
          <a:grpSpLocks/>
        </xdr:cNvGrpSpPr>
      </xdr:nvGrpSpPr>
      <xdr:grpSpPr bwMode="auto">
        <a:xfrm>
          <a:off x="6233160" y="6972300"/>
          <a:ext cx="868680" cy="541020"/>
          <a:chOff x="7219950" y="6438900"/>
          <a:chExt cx="965702" cy="561975"/>
        </a:xfrm>
      </xdr:grpSpPr>
      <xdr:sp macro="" textlink="">
        <xdr:nvSpPr>
          <xdr:cNvPr id="36305" name="楕円 36304">
            <a:extLst>
              <a:ext uri="{FF2B5EF4-FFF2-40B4-BE49-F238E27FC236}">
                <a16:creationId xmlns:a16="http://schemas.microsoft.com/office/drawing/2014/main" id="{0CC824CF-A7ED-F04C-5CC3-675900734A6A}"/>
              </a:ext>
            </a:extLst>
          </xdr:cNvPr>
          <xdr:cNvSpPr/>
        </xdr:nvSpPr>
        <xdr:spPr>
          <a:xfrm rot="313108">
            <a:off x="7838338" y="6470561"/>
            <a:ext cx="347314" cy="32452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06" name="楕円 36305">
            <a:extLst>
              <a:ext uri="{FF2B5EF4-FFF2-40B4-BE49-F238E27FC236}">
                <a16:creationId xmlns:a16="http://schemas.microsoft.com/office/drawing/2014/main" id="{4870ACF3-217E-59FE-7DE5-AA81252C72F8}"/>
              </a:ext>
            </a:extLst>
          </xdr:cNvPr>
          <xdr:cNvSpPr/>
        </xdr:nvSpPr>
        <xdr:spPr>
          <a:xfrm>
            <a:off x="7601148" y="6684269"/>
            <a:ext cx="313430" cy="316606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07" name="楕円 36306">
            <a:extLst>
              <a:ext uri="{FF2B5EF4-FFF2-40B4-BE49-F238E27FC236}">
                <a16:creationId xmlns:a16="http://schemas.microsoft.com/office/drawing/2014/main" id="{5C791649-44D3-4332-F9FE-3AA9FC1050B4}"/>
              </a:ext>
            </a:extLst>
          </xdr:cNvPr>
          <xdr:cNvSpPr/>
        </xdr:nvSpPr>
        <xdr:spPr>
          <a:xfrm flipV="1">
            <a:off x="7347016" y="6620948"/>
            <a:ext cx="245661" cy="253285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08" name="楕円 36307">
            <a:extLst>
              <a:ext uri="{FF2B5EF4-FFF2-40B4-BE49-F238E27FC236}">
                <a16:creationId xmlns:a16="http://schemas.microsoft.com/office/drawing/2014/main" id="{437AA1CF-6B0B-A18C-C610-4A29CB23964E}"/>
              </a:ext>
            </a:extLst>
          </xdr:cNvPr>
          <xdr:cNvSpPr/>
        </xdr:nvSpPr>
        <xdr:spPr>
          <a:xfrm flipV="1">
            <a:off x="7219950" y="6438900"/>
            <a:ext cx="211777" cy="205794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09" name="正方形/長方形 36308">
            <a:extLst>
              <a:ext uri="{FF2B5EF4-FFF2-40B4-BE49-F238E27FC236}">
                <a16:creationId xmlns:a16="http://schemas.microsoft.com/office/drawing/2014/main" id="{385CE53E-5465-E70D-D59A-A78976E033FF}"/>
              </a:ext>
            </a:extLst>
          </xdr:cNvPr>
          <xdr:cNvSpPr/>
        </xdr:nvSpPr>
        <xdr:spPr>
          <a:xfrm>
            <a:off x="7491024" y="6478476"/>
            <a:ext cx="652272" cy="31660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Timp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13</xdr:col>
      <xdr:colOff>350520</xdr:colOff>
      <xdr:row>23</xdr:row>
      <xdr:rowOff>53340</xdr:rowOff>
    </xdr:from>
    <xdr:to>
      <xdr:col>14</xdr:col>
      <xdr:colOff>190500</xdr:colOff>
      <xdr:row>24</xdr:row>
      <xdr:rowOff>121920</xdr:rowOff>
    </xdr:to>
    <xdr:grpSp>
      <xdr:nvGrpSpPr>
        <xdr:cNvPr id="165698" name="グループ化 19">
          <a:extLst>
            <a:ext uri="{FF2B5EF4-FFF2-40B4-BE49-F238E27FC236}">
              <a16:creationId xmlns:a16="http://schemas.microsoft.com/office/drawing/2014/main" id="{A299F206-2B77-02F3-2945-DA6B5BD0EFA4}"/>
            </a:ext>
          </a:extLst>
        </xdr:cNvPr>
        <xdr:cNvGrpSpPr>
          <a:grpSpLocks/>
        </xdr:cNvGrpSpPr>
      </xdr:nvGrpSpPr>
      <xdr:grpSpPr bwMode="auto">
        <a:xfrm>
          <a:off x="8298180" y="7109460"/>
          <a:ext cx="457200" cy="297180"/>
          <a:chOff x="8153879" y="8446737"/>
          <a:chExt cx="504371" cy="274353"/>
        </a:xfrm>
      </xdr:grpSpPr>
      <xdr:sp macro="" textlink="">
        <xdr:nvSpPr>
          <xdr:cNvPr id="36311" name="フローチャート: 手操作入力 36310">
            <a:extLst>
              <a:ext uri="{FF2B5EF4-FFF2-40B4-BE49-F238E27FC236}">
                <a16:creationId xmlns:a16="http://schemas.microsoft.com/office/drawing/2014/main" id="{EA8D5AA0-6467-105B-D931-F8B0A2E8A8E1}"/>
              </a:ext>
            </a:extLst>
          </xdr:cNvPr>
          <xdr:cNvSpPr/>
        </xdr:nvSpPr>
        <xdr:spPr>
          <a:xfrm>
            <a:off x="8153879" y="8446737"/>
            <a:ext cx="403497" cy="211041"/>
          </a:xfrm>
          <a:prstGeom prst="flowChartManualInpu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12" name="正方形/長方形 36311">
            <a:extLst>
              <a:ext uri="{FF2B5EF4-FFF2-40B4-BE49-F238E27FC236}">
                <a16:creationId xmlns:a16="http://schemas.microsoft.com/office/drawing/2014/main" id="{F2AF1ECD-97DF-61D4-A621-6645FFD0AF47}"/>
              </a:ext>
            </a:extLst>
          </xdr:cNvPr>
          <xdr:cNvSpPr/>
        </xdr:nvSpPr>
        <xdr:spPr>
          <a:xfrm>
            <a:off x="8162285" y="8460806"/>
            <a:ext cx="495965" cy="26028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Xylo.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14</xdr:col>
      <xdr:colOff>281940</xdr:colOff>
      <xdr:row>23</xdr:row>
      <xdr:rowOff>45720</xdr:rowOff>
    </xdr:from>
    <xdr:to>
      <xdr:col>15</xdr:col>
      <xdr:colOff>274320</xdr:colOff>
      <xdr:row>24</xdr:row>
      <xdr:rowOff>60960</xdr:rowOff>
    </xdr:to>
    <xdr:grpSp>
      <xdr:nvGrpSpPr>
        <xdr:cNvPr id="165699" name="グループ化 22">
          <a:extLst>
            <a:ext uri="{FF2B5EF4-FFF2-40B4-BE49-F238E27FC236}">
              <a16:creationId xmlns:a16="http://schemas.microsoft.com/office/drawing/2014/main" id="{8BECD8D9-10A7-34C2-95E7-B36C794EDFE7}"/>
            </a:ext>
          </a:extLst>
        </xdr:cNvPr>
        <xdr:cNvGrpSpPr>
          <a:grpSpLocks/>
        </xdr:cNvGrpSpPr>
      </xdr:nvGrpSpPr>
      <xdr:grpSpPr bwMode="auto">
        <a:xfrm>
          <a:off x="8846820" y="7101840"/>
          <a:ext cx="609600" cy="243840"/>
          <a:chOff x="8098588" y="8431137"/>
          <a:chExt cx="544307" cy="253974"/>
        </a:xfrm>
      </xdr:grpSpPr>
      <xdr:sp macro="" textlink="">
        <xdr:nvSpPr>
          <xdr:cNvPr id="36314" name="フローチャート: 手操作入力 36313">
            <a:extLst>
              <a:ext uri="{FF2B5EF4-FFF2-40B4-BE49-F238E27FC236}">
                <a16:creationId xmlns:a16="http://schemas.microsoft.com/office/drawing/2014/main" id="{C2EF9AE1-83D5-DE06-71BA-9B945AD0010C}"/>
              </a:ext>
            </a:extLst>
          </xdr:cNvPr>
          <xdr:cNvSpPr/>
        </xdr:nvSpPr>
        <xdr:spPr>
          <a:xfrm>
            <a:off x="8105392" y="8431137"/>
            <a:ext cx="462661" cy="253974"/>
          </a:xfrm>
          <a:prstGeom prst="flowChartManualInpu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15" name="正方形/長方形 36314">
            <a:extLst>
              <a:ext uri="{FF2B5EF4-FFF2-40B4-BE49-F238E27FC236}">
                <a16:creationId xmlns:a16="http://schemas.microsoft.com/office/drawing/2014/main" id="{C63CEF0F-3235-F8F9-1DC8-2472AAB95546}"/>
              </a:ext>
            </a:extLst>
          </xdr:cNvPr>
          <xdr:cNvSpPr/>
        </xdr:nvSpPr>
        <xdr:spPr>
          <a:xfrm>
            <a:off x="8098588" y="8470820"/>
            <a:ext cx="544307" cy="2063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Marimba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11</xdr:col>
      <xdr:colOff>548640</xdr:colOff>
      <xdr:row>23</xdr:row>
      <xdr:rowOff>99060</xdr:rowOff>
    </xdr:from>
    <xdr:to>
      <xdr:col>12</xdr:col>
      <xdr:colOff>365760</xdr:colOff>
      <xdr:row>24</xdr:row>
      <xdr:rowOff>60960</xdr:rowOff>
    </xdr:to>
    <xdr:grpSp>
      <xdr:nvGrpSpPr>
        <xdr:cNvPr id="165700" name="グループ化 25">
          <a:extLst>
            <a:ext uri="{FF2B5EF4-FFF2-40B4-BE49-F238E27FC236}">
              <a16:creationId xmlns:a16="http://schemas.microsoft.com/office/drawing/2014/main" id="{89F97153-E0F4-E230-125E-75FF7CF524C8}"/>
            </a:ext>
          </a:extLst>
        </xdr:cNvPr>
        <xdr:cNvGrpSpPr>
          <a:grpSpLocks/>
        </xdr:cNvGrpSpPr>
      </xdr:nvGrpSpPr>
      <xdr:grpSpPr bwMode="auto">
        <a:xfrm>
          <a:off x="7261860" y="7155180"/>
          <a:ext cx="434340" cy="190500"/>
          <a:chOff x="8068825" y="8461772"/>
          <a:chExt cx="601436" cy="225028"/>
        </a:xfrm>
      </xdr:grpSpPr>
      <xdr:sp macro="" textlink="">
        <xdr:nvSpPr>
          <xdr:cNvPr id="36317" name="フローチャート: 手操作入力 36316">
            <a:extLst>
              <a:ext uri="{FF2B5EF4-FFF2-40B4-BE49-F238E27FC236}">
                <a16:creationId xmlns:a16="http://schemas.microsoft.com/office/drawing/2014/main" id="{148D78B8-A419-80CD-C79E-E1BD7E3A7E86}"/>
              </a:ext>
            </a:extLst>
          </xdr:cNvPr>
          <xdr:cNvSpPr/>
        </xdr:nvSpPr>
        <xdr:spPr>
          <a:xfrm>
            <a:off x="8100480" y="8479774"/>
            <a:ext cx="390406" cy="198025"/>
          </a:xfrm>
          <a:prstGeom prst="flowChartManualInpu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18" name="正方形/長方形 36317">
            <a:extLst>
              <a:ext uri="{FF2B5EF4-FFF2-40B4-BE49-F238E27FC236}">
                <a16:creationId xmlns:a16="http://schemas.microsoft.com/office/drawing/2014/main" id="{9320873B-6BB7-59B0-219E-36DA71B399BF}"/>
              </a:ext>
            </a:extLst>
          </xdr:cNvPr>
          <xdr:cNvSpPr/>
        </xdr:nvSpPr>
        <xdr:spPr>
          <a:xfrm>
            <a:off x="8068825" y="8461772"/>
            <a:ext cx="601436" cy="22502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GIo.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12</xdr:col>
      <xdr:colOff>434340</xdr:colOff>
      <xdr:row>23</xdr:row>
      <xdr:rowOff>53340</xdr:rowOff>
    </xdr:from>
    <xdr:to>
      <xdr:col>13</xdr:col>
      <xdr:colOff>220980</xdr:colOff>
      <xdr:row>24</xdr:row>
      <xdr:rowOff>121920</xdr:rowOff>
    </xdr:to>
    <xdr:grpSp>
      <xdr:nvGrpSpPr>
        <xdr:cNvPr id="165701" name="グループ化 43">
          <a:extLst>
            <a:ext uri="{FF2B5EF4-FFF2-40B4-BE49-F238E27FC236}">
              <a16:creationId xmlns:a16="http://schemas.microsoft.com/office/drawing/2014/main" id="{DF519558-C573-36D1-522B-546E2EEE2829}"/>
            </a:ext>
          </a:extLst>
        </xdr:cNvPr>
        <xdr:cNvGrpSpPr>
          <a:grpSpLocks/>
        </xdr:cNvGrpSpPr>
      </xdr:nvGrpSpPr>
      <xdr:grpSpPr bwMode="auto">
        <a:xfrm>
          <a:off x="7764780" y="7109460"/>
          <a:ext cx="403860" cy="297180"/>
          <a:chOff x="8116811" y="8431163"/>
          <a:chExt cx="496102" cy="272829"/>
        </a:xfrm>
      </xdr:grpSpPr>
      <xdr:sp macro="" textlink="">
        <xdr:nvSpPr>
          <xdr:cNvPr id="36320" name="フローチャート: 手操作入力 36319">
            <a:extLst>
              <a:ext uri="{FF2B5EF4-FFF2-40B4-BE49-F238E27FC236}">
                <a16:creationId xmlns:a16="http://schemas.microsoft.com/office/drawing/2014/main" id="{549E5FBE-EB13-C56A-C5AF-B47160197BE7}"/>
              </a:ext>
            </a:extLst>
          </xdr:cNvPr>
          <xdr:cNvSpPr/>
        </xdr:nvSpPr>
        <xdr:spPr>
          <a:xfrm>
            <a:off x="8135532" y="8431163"/>
            <a:ext cx="374417" cy="209868"/>
          </a:xfrm>
          <a:prstGeom prst="flowChartManualInpu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21" name="正方形/長方形 36320">
            <a:extLst>
              <a:ext uri="{FF2B5EF4-FFF2-40B4-BE49-F238E27FC236}">
                <a16:creationId xmlns:a16="http://schemas.microsoft.com/office/drawing/2014/main" id="{E79A1A96-15BA-4826-09A9-16F8E4146AE9}"/>
              </a:ext>
            </a:extLst>
          </xdr:cNvPr>
          <xdr:cNvSpPr/>
        </xdr:nvSpPr>
        <xdr:spPr>
          <a:xfrm>
            <a:off x="8116811" y="8445154"/>
            <a:ext cx="496102" cy="25883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Vib.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16</xdr:col>
      <xdr:colOff>556260</xdr:colOff>
      <xdr:row>26</xdr:row>
      <xdr:rowOff>182880</xdr:rowOff>
    </xdr:from>
    <xdr:to>
      <xdr:col>17</xdr:col>
      <xdr:colOff>548640</xdr:colOff>
      <xdr:row>27</xdr:row>
      <xdr:rowOff>144780</xdr:rowOff>
    </xdr:to>
    <xdr:grpSp>
      <xdr:nvGrpSpPr>
        <xdr:cNvPr id="165702" name="グループ化 47">
          <a:extLst>
            <a:ext uri="{FF2B5EF4-FFF2-40B4-BE49-F238E27FC236}">
              <a16:creationId xmlns:a16="http://schemas.microsoft.com/office/drawing/2014/main" id="{59068E01-5488-D464-7F46-024D24474133}"/>
            </a:ext>
          </a:extLst>
        </xdr:cNvPr>
        <xdr:cNvGrpSpPr>
          <a:grpSpLocks/>
        </xdr:cNvGrpSpPr>
      </xdr:nvGrpSpPr>
      <xdr:grpSpPr bwMode="auto">
        <a:xfrm>
          <a:off x="10355580" y="7924800"/>
          <a:ext cx="609600" cy="190500"/>
          <a:chOff x="10648949" y="8475518"/>
          <a:chExt cx="676275" cy="236393"/>
        </a:xfrm>
      </xdr:grpSpPr>
      <xdr:sp macro="" textlink="">
        <xdr:nvSpPr>
          <xdr:cNvPr id="36323" name="正方形/長方形 36322">
            <a:extLst>
              <a:ext uri="{FF2B5EF4-FFF2-40B4-BE49-F238E27FC236}">
                <a16:creationId xmlns:a16="http://schemas.microsoft.com/office/drawing/2014/main" id="{DA52E601-214F-64EA-9CF1-D9640457A6CA}"/>
              </a:ext>
            </a:extLst>
          </xdr:cNvPr>
          <xdr:cNvSpPr/>
        </xdr:nvSpPr>
        <xdr:spPr>
          <a:xfrm>
            <a:off x="10674309" y="8522797"/>
            <a:ext cx="456486" cy="189114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24" name="正方形/長方形 36323">
            <a:extLst>
              <a:ext uri="{FF2B5EF4-FFF2-40B4-BE49-F238E27FC236}">
                <a16:creationId xmlns:a16="http://schemas.microsoft.com/office/drawing/2014/main" id="{C8042AF4-3AE2-76B9-8F62-ECD8F6270ABF}"/>
              </a:ext>
            </a:extLst>
          </xdr:cNvPr>
          <xdr:cNvSpPr/>
        </xdr:nvSpPr>
        <xdr:spPr>
          <a:xfrm>
            <a:off x="10648949" y="8475518"/>
            <a:ext cx="676275" cy="21748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w.Block</a:t>
            </a:r>
          </a:p>
        </xdr:txBody>
      </xdr:sp>
    </xdr:grpSp>
    <xdr:clientData/>
  </xdr:twoCellAnchor>
  <xdr:twoCellAnchor>
    <xdr:from>
      <xdr:col>10</xdr:col>
      <xdr:colOff>213360</xdr:colOff>
      <xdr:row>28</xdr:row>
      <xdr:rowOff>198120</xdr:rowOff>
    </xdr:from>
    <xdr:to>
      <xdr:col>11</xdr:col>
      <xdr:colOff>281940</xdr:colOff>
      <xdr:row>29</xdr:row>
      <xdr:rowOff>198120</xdr:rowOff>
    </xdr:to>
    <xdr:grpSp>
      <xdr:nvGrpSpPr>
        <xdr:cNvPr id="165703" name="グループ化 52">
          <a:extLst>
            <a:ext uri="{FF2B5EF4-FFF2-40B4-BE49-F238E27FC236}">
              <a16:creationId xmlns:a16="http://schemas.microsoft.com/office/drawing/2014/main" id="{0C2B42AD-2D36-87ED-CBE3-AD264E9BC9D8}"/>
            </a:ext>
          </a:extLst>
        </xdr:cNvPr>
        <xdr:cNvGrpSpPr>
          <a:grpSpLocks/>
        </xdr:cNvGrpSpPr>
      </xdr:nvGrpSpPr>
      <xdr:grpSpPr bwMode="auto">
        <a:xfrm>
          <a:off x="6309360" y="8397240"/>
          <a:ext cx="685800" cy="228600"/>
          <a:chOff x="10668001" y="8504092"/>
          <a:chExt cx="761999" cy="292015"/>
        </a:xfrm>
      </xdr:grpSpPr>
      <xdr:sp macro="" textlink="">
        <xdr:nvSpPr>
          <xdr:cNvPr id="36326" name="正方形/長方形 36325">
            <a:extLst>
              <a:ext uri="{FF2B5EF4-FFF2-40B4-BE49-F238E27FC236}">
                <a16:creationId xmlns:a16="http://schemas.microsoft.com/office/drawing/2014/main" id="{20E5A945-5BC0-EBA9-27D0-38F4324D30FB}"/>
              </a:ext>
            </a:extLst>
          </xdr:cNvPr>
          <xdr:cNvSpPr/>
        </xdr:nvSpPr>
        <xdr:spPr>
          <a:xfrm>
            <a:off x="10668001" y="8562495"/>
            <a:ext cx="465666" cy="175209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27" name="正方形/長方形 36326">
            <a:extLst>
              <a:ext uri="{FF2B5EF4-FFF2-40B4-BE49-F238E27FC236}">
                <a16:creationId xmlns:a16="http://schemas.microsoft.com/office/drawing/2014/main" id="{DAC7BB96-79E9-5847-24CF-018DE94480A6}"/>
              </a:ext>
            </a:extLst>
          </xdr:cNvPr>
          <xdr:cNvSpPr/>
        </xdr:nvSpPr>
        <xdr:spPr>
          <a:xfrm>
            <a:off x="10684934" y="8504092"/>
            <a:ext cx="745066" cy="2920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Gong</a:t>
            </a:r>
          </a:p>
        </xdr:txBody>
      </xdr:sp>
    </xdr:grpSp>
    <xdr:clientData/>
  </xdr:twoCellAnchor>
  <xdr:twoCellAnchor>
    <xdr:from>
      <xdr:col>15</xdr:col>
      <xdr:colOff>358140</xdr:colOff>
      <xdr:row>22</xdr:row>
      <xdr:rowOff>175260</xdr:rowOff>
    </xdr:from>
    <xdr:to>
      <xdr:col>16</xdr:col>
      <xdr:colOff>182880</xdr:colOff>
      <xdr:row>24</xdr:row>
      <xdr:rowOff>76200</xdr:rowOff>
    </xdr:to>
    <xdr:grpSp>
      <xdr:nvGrpSpPr>
        <xdr:cNvPr id="165704" name="グループ化 48">
          <a:extLst>
            <a:ext uri="{FF2B5EF4-FFF2-40B4-BE49-F238E27FC236}">
              <a16:creationId xmlns:a16="http://schemas.microsoft.com/office/drawing/2014/main" id="{D65815F9-924F-4944-2213-E64E328ED83B}"/>
            </a:ext>
          </a:extLst>
        </xdr:cNvPr>
        <xdr:cNvGrpSpPr>
          <a:grpSpLocks/>
        </xdr:cNvGrpSpPr>
      </xdr:nvGrpSpPr>
      <xdr:grpSpPr bwMode="auto">
        <a:xfrm>
          <a:off x="9540240" y="7002780"/>
          <a:ext cx="441960" cy="358140"/>
          <a:chOff x="8961315" y="9401174"/>
          <a:chExt cx="572965" cy="361951"/>
        </a:xfrm>
      </xdr:grpSpPr>
      <xdr:sp macro="" textlink="">
        <xdr:nvSpPr>
          <xdr:cNvPr id="36329" name="正方形/長方形 36328">
            <a:extLst>
              <a:ext uri="{FF2B5EF4-FFF2-40B4-BE49-F238E27FC236}">
                <a16:creationId xmlns:a16="http://schemas.microsoft.com/office/drawing/2014/main" id="{66FDDF3C-7B00-E7E8-C887-A2F62994FE4F}"/>
              </a:ext>
            </a:extLst>
          </xdr:cNvPr>
          <xdr:cNvSpPr/>
        </xdr:nvSpPr>
        <xdr:spPr>
          <a:xfrm>
            <a:off x="9030466" y="9401174"/>
            <a:ext cx="266725" cy="36195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30" name="正方形/長方形 36329">
            <a:extLst>
              <a:ext uri="{FF2B5EF4-FFF2-40B4-BE49-F238E27FC236}">
                <a16:creationId xmlns:a16="http://schemas.microsoft.com/office/drawing/2014/main" id="{2D8044D4-B42A-A55F-29A3-93A75E96CE41}"/>
              </a:ext>
            </a:extLst>
          </xdr:cNvPr>
          <xdr:cNvSpPr/>
        </xdr:nvSpPr>
        <xdr:spPr>
          <a:xfrm>
            <a:off x="8961315" y="9485886"/>
            <a:ext cx="572965" cy="24643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B.D</a:t>
            </a:r>
          </a:p>
        </xdr:txBody>
      </xdr:sp>
    </xdr:grpSp>
    <xdr:clientData/>
  </xdr:twoCellAnchor>
  <xdr:twoCellAnchor>
    <xdr:from>
      <xdr:col>16</xdr:col>
      <xdr:colOff>205740</xdr:colOff>
      <xdr:row>23</xdr:row>
      <xdr:rowOff>76200</xdr:rowOff>
    </xdr:from>
    <xdr:to>
      <xdr:col>16</xdr:col>
      <xdr:colOff>601980</xdr:colOff>
      <xdr:row>24</xdr:row>
      <xdr:rowOff>83820</xdr:rowOff>
    </xdr:to>
    <xdr:grpSp>
      <xdr:nvGrpSpPr>
        <xdr:cNvPr id="165705" name="グループ化 60">
          <a:extLst>
            <a:ext uri="{FF2B5EF4-FFF2-40B4-BE49-F238E27FC236}">
              <a16:creationId xmlns:a16="http://schemas.microsoft.com/office/drawing/2014/main" id="{514DE1C9-778A-49DB-D17B-A29275B79830}"/>
            </a:ext>
          </a:extLst>
        </xdr:cNvPr>
        <xdr:cNvGrpSpPr>
          <a:grpSpLocks/>
        </xdr:cNvGrpSpPr>
      </xdr:nvGrpSpPr>
      <xdr:grpSpPr bwMode="auto">
        <a:xfrm>
          <a:off x="10005060" y="7132320"/>
          <a:ext cx="396240" cy="236220"/>
          <a:chOff x="11334750" y="8715375"/>
          <a:chExt cx="438150" cy="247650"/>
        </a:xfrm>
      </xdr:grpSpPr>
      <xdr:sp macro="" textlink="">
        <xdr:nvSpPr>
          <xdr:cNvPr id="36332" name="正方形/長方形 36331">
            <a:extLst>
              <a:ext uri="{FF2B5EF4-FFF2-40B4-BE49-F238E27FC236}">
                <a16:creationId xmlns:a16="http://schemas.microsoft.com/office/drawing/2014/main" id="{674715A9-D916-067A-7FE4-4A377126F8B1}"/>
              </a:ext>
            </a:extLst>
          </xdr:cNvPr>
          <xdr:cNvSpPr/>
        </xdr:nvSpPr>
        <xdr:spPr>
          <a:xfrm>
            <a:off x="11334750" y="8715375"/>
            <a:ext cx="43815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S.D</a:t>
            </a:r>
          </a:p>
        </xdr:txBody>
      </xdr:sp>
      <xdr:sp macro="" textlink="">
        <xdr:nvSpPr>
          <xdr:cNvPr id="36333" name="楕円 36332">
            <a:extLst>
              <a:ext uri="{FF2B5EF4-FFF2-40B4-BE49-F238E27FC236}">
                <a16:creationId xmlns:a16="http://schemas.microsoft.com/office/drawing/2014/main" id="{1A857892-C63F-8E18-9838-0586615C500A}"/>
              </a:ext>
            </a:extLst>
          </xdr:cNvPr>
          <xdr:cNvSpPr/>
        </xdr:nvSpPr>
        <xdr:spPr>
          <a:xfrm>
            <a:off x="11376880" y="8715375"/>
            <a:ext cx="235927" cy="23966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11</xdr:col>
      <xdr:colOff>312420</xdr:colOff>
      <xdr:row>28</xdr:row>
      <xdr:rowOff>38100</xdr:rowOff>
    </xdr:from>
    <xdr:to>
      <xdr:col>12</xdr:col>
      <xdr:colOff>220980</xdr:colOff>
      <xdr:row>29</xdr:row>
      <xdr:rowOff>129540</xdr:rowOff>
    </xdr:to>
    <xdr:grpSp>
      <xdr:nvGrpSpPr>
        <xdr:cNvPr id="165706" name="グループ化 67">
          <a:extLst>
            <a:ext uri="{FF2B5EF4-FFF2-40B4-BE49-F238E27FC236}">
              <a16:creationId xmlns:a16="http://schemas.microsoft.com/office/drawing/2014/main" id="{81579B82-F955-226C-9A67-726EDE5EAC03}"/>
            </a:ext>
          </a:extLst>
        </xdr:cNvPr>
        <xdr:cNvGrpSpPr>
          <a:grpSpLocks/>
        </xdr:cNvGrpSpPr>
      </xdr:nvGrpSpPr>
      <xdr:grpSpPr bwMode="auto">
        <a:xfrm>
          <a:off x="7025640" y="8237220"/>
          <a:ext cx="525780" cy="320040"/>
          <a:chOff x="8791575" y="8943975"/>
          <a:chExt cx="590550" cy="371475"/>
        </a:xfrm>
      </xdr:grpSpPr>
      <xdr:sp macro="" textlink="">
        <xdr:nvSpPr>
          <xdr:cNvPr id="36335" name="楕円 36334">
            <a:extLst>
              <a:ext uri="{FF2B5EF4-FFF2-40B4-BE49-F238E27FC236}">
                <a16:creationId xmlns:a16="http://schemas.microsoft.com/office/drawing/2014/main" id="{077F103C-2589-1E5D-5802-66A6C3A4F282}"/>
              </a:ext>
            </a:extLst>
          </xdr:cNvPr>
          <xdr:cNvSpPr/>
        </xdr:nvSpPr>
        <xdr:spPr>
          <a:xfrm>
            <a:off x="8800134" y="9138557"/>
            <a:ext cx="162615" cy="141514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36" name="楕円 36335">
            <a:extLst>
              <a:ext uri="{FF2B5EF4-FFF2-40B4-BE49-F238E27FC236}">
                <a16:creationId xmlns:a16="http://schemas.microsoft.com/office/drawing/2014/main" id="{394DBF70-8AC5-CCDA-ED18-3F66EB35FFC7}"/>
              </a:ext>
            </a:extLst>
          </xdr:cNvPr>
          <xdr:cNvSpPr/>
        </xdr:nvSpPr>
        <xdr:spPr>
          <a:xfrm>
            <a:off x="8971308" y="9112023"/>
            <a:ext cx="188291" cy="203427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37" name="正方形/長方形 36336">
            <a:extLst>
              <a:ext uri="{FF2B5EF4-FFF2-40B4-BE49-F238E27FC236}">
                <a16:creationId xmlns:a16="http://schemas.microsoft.com/office/drawing/2014/main" id="{C09DBB5C-3CB5-6C84-353E-B4B57B03D81A}"/>
              </a:ext>
            </a:extLst>
          </xdr:cNvPr>
          <xdr:cNvSpPr/>
        </xdr:nvSpPr>
        <xdr:spPr>
          <a:xfrm>
            <a:off x="8791575" y="8943975"/>
            <a:ext cx="59055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2Tom</a:t>
            </a:r>
          </a:p>
        </xdr:txBody>
      </xdr:sp>
    </xdr:grpSp>
    <xdr:clientData/>
  </xdr:twoCellAnchor>
  <xdr:twoCellAnchor>
    <xdr:from>
      <xdr:col>12</xdr:col>
      <xdr:colOff>167640</xdr:colOff>
      <xdr:row>27</xdr:row>
      <xdr:rowOff>83820</xdr:rowOff>
    </xdr:from>
    <xdr:to>
      <xdr:col>13</xdr:col>
      <xdr:colOff>60960</xdr:colOff>
      <xdr:row>29</xdr:row>
      <xdr:rowOff>129540</xdr:rowOff>
    </xdr:to>
    <xdr:grpSp>
      <xdr:nvGrpSpPr>
        <xdr:cNvPr id="165707" name="グループ化 72">
          <a:extLst>
            <a:ext uri="{FF2B5EF4-FFF2-40B4-BE49-F238E27FC236}">
              <a16:creationId xmlns:a16="http://schemas.microsoft.com/office/drawing/2014/main" id="{DB72E31A-DB7D-958B-6041-DFE2FBFEAAC3}"/>
            </a:ext>
          </a:extLst>
        </xdr:cNvPr>
        <xdr:cNvGrpSpPr>
          <a:grpSpLocks/>
        </xdr:cNvGrpSpPr>
      </xdr:nvGrpSpPr>
      <xdr:grpSpPr bwMode="auto">
        <a:xfrm>
          <a:off x="7498080" y="8054340"/>
          <a:ext cx="510540" cy="502920"/>
          <a:chOff x="8543924" y="9182100"/>
          <a:chExt cx="561975" cy="495301"/>
        </a:xfrm>
      </xdr:grpSpPr>
      <xdr:sp macro="" textlink="">
        <xdr:nvSpPr>
          <xdr:cNvPr id="36339" name="楕円 36338">
            <a:extLst>
              <a:ext uri="{FF2B5EF4-FFF2-40B4-BE49-F238E27FC236}">
                <a16:creationId xmlns:a16="http://schemas.microsoft.com/office/drawing/2014/main" id="{478CFEA8-6574-84D9-9D51-60660305F7F7}"/>
              </a:ext>
            </a:extLst>
          </xdr:cNvPr>
          <xdr:cNvSpPr/>
        </xdr:nvSpPr>
        <xdr:spPr>
          <a:xfrm>
            <a:off x="8569087" y="9362209"/>
            <a:ext cx="167754" cy="1500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40" name="楕円 36339">
            <a:extLst>
              <a:ext uri="{FF2B5EF4-FFF2-40B4-BE49-F238E27FC236}">
                <a16:creationId xmlns:a16="http://schemas.microsoft.com/office/drawing/2014/main" id="{6500811A-FC93-AE5C-22F0-5EDA6F363F33}"/>
              </a:ext>
            </a:extLst>
          </xdr:cNvPr>
          <xdr:cNvSpPr/>
        </xdr:nvSpPr>
        <xdr:spPr>
          <a:xfrm>
            <a:off x="8745228" y="9362209"/>
            <a:ext cx="159366" cy="1500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41" name="楕円 36340">
            <a:extLst>
              <a:ext uri="{FF2B5EF4-FFF2-40B4-BE49-F238E27FC236}">
                <a16:creationId xmlns:a16="http://schemas.microsoft.com/office/drawing/2014/main" id="{179DCE5A-3C4C-E694-D9CF-046019870E1C}"/>
              </a:ext>
            </a:extLst>
          </xdr:cNvPr>
          <xdr:cNvSpPr/>
        </xdr:nvSpPr>
        <xdr:spPr>
          <a:xfrm>
            <a:off x="8569087" y="9527310"/>
            <a:ext cx="167754" cy="1500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42" name="楕円 36341">
            <a:extLst>
              <a:ext uri="{FF2B5EF4-FFF2-40B4-BE49-F238E27FC236}">
                <a16:creationId xmlns:a16="http://schemas.microsoft.com/office/drawing/2014/main" id="{C33A0505-FE3E-7380-CC52-54058C7D238E}"/>
              </a:ext>
            </a:extLst>
          </xdr:cNvPr>
          <xdr:cNvSpPr/>
        </xdr:nvSpPr>
        <xdr:spPr>
          <a:xfrm>
            <a:off x="8745228" y="9527310"/>
            <a:ext cx="159366" cy="1500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43" name="正方形/長方形 36342">
            <a:extLst>
              <a:ext uri="{FF2B5EF4-FFF2-40B4-BE49-F238E27FC236}">
                <a16:creationId xmlns:a16="http://schemas.microsoft.com/office/drawing/2014/main" id="{20EA8E41-1266-B546-ADF7-B6850A7D6AAD}"/>
              </a:ext>
            </a:extLst>
          </xdr:cNvPr>
          <xdr:cNvSpPr/>
        </xdr:nvSpPr>
        <xdr:spPr>
          <a:xfrm>
            <a:off x="8543924" y="9182100"/>
            <a:ext cx="561975" cy="25515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4Tom</a:t>
            </a:r>
          </a:p>
        </xdr:txBody>
      </xdr:sp>
    </xdr:grpSp>
    <xdr:clientData/>
  </xdr:twoCellAnchor>
  <xdr:twoCellAnchor>
    <xdr:from>
      <xdr:col>12</xdr:col>
      <xdr:colOff>594360</xdr:colOff>
      <xdr:row>28</xdr:row>
      <xdr:rowOff>76200</xdr:rowOff>
    </xdr:from>
    <xdr:to>
      <xdr:col>13</xdr:col>
      <xdr:colOff>449580</xdr:colOff>
      <xdr:row>29</xdr:row>
      <xdr:rowOff>129540</xdr:rowOff>
    </xdr:to>
    <xdr:grpSp>
      <xdr:nvGrpSpPr>
        <xdr:cNvPr id="165708" name="グループ化 86">
          <a:extLst>
            <a:ext uri="{FF2B5EF4-FFF2-40B4-BE49-F238E27FC236}">
              <a16:creationId xmlns:a16="http://schemas.microsoft.com/office/drawing/2014/main" id="{432BA60D-C8BE-BA20-B391-0832577B4271}"/>
            </a:ext>
          </a:extLst>
        </xdr:cNvPr>
        <xdr:cNvGrpSpPr>
          <a:grpSpLocks/>
        </xdr:cNvGrpSpPr>
      </xdr:nvGrpSpPr>
      <xdr:grpSpPr bwMode="auto">
        <a:xfrm>
          <a:off x="7924800" y="8275320"/>
          <a:ext cx="472440" cy="281940"/>
          <a:chOff x="8934449" y="9725025"/>
          <a:chExt cx="523875" cy="333376"/>
        </a:xfrm>
      </xdr:grpSpPr>
      <xdr:sp macro="" textlink="">
        <xdr:nvSpPr>
          <xdr:cNvPr id="36345" name="楕円 36344">
            <a:extLst>
              <a:ext uri="{FF2B5EF4-FFF2-40B4-BE49-F238E27FC236}">
                <a16:creationId xmlns:a16="http://schemas.microsoft.com/office/drawing/2014/main" id="{EF5C5693-24C8-7494-F23C-470C973B9D8C}"/>
              </a:ext>
            </a:extLst>
          </xdr:cNvPr>
          <xdr:cNvSpPr/>
        </xdr:nvSpPr>
        <xdr:spPr>
          <a:xfrm>
            <a:off x="9052743" y="9905228"/>
            <a:ext cx="160542" cy="153173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46" name="正方形/長方形 36345">
            <a:extLst>
              <a:ext uri="{FF2B5EF4-FFF2-40B4-BE49-F238E27FC236}">
                <a16:creationId xmlns:a16="http://schemas.microsoft.com/office/drawing/2014/main" id="{5645BCC1-FFAB-A8A1-935C-C477B816D5AB}"/>
              </a:ext>
            </a:extLst>
          </xdr:cNvPr>
          <xdr:cNvSpPr/>
        </xdr:nvSpPr>
        <xdr:spPr>
          <a:xfrm>
            <a:off x="8934449" y="9725025"/>
            <a:ext cx="523875" cy="2432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1Tom</a:t>
            </a:r>
          </a:p>
        </xdr:txBody>
      </xdr:sp>
    </xdr:grpSp>
    <xdr:clientData/>
  </xdr:twoCellAnchor>
  <xdr:twoCellAnchor>
    <xdr:from>
      <xdr:col>13</xdr:col>
      <xdr:colOff>403860</xdr:colOff>
      <xdr:row>27</xdr:row>
      <xdr:rowOff>144780</xdr:rowOff>
    </xdr:from>
    <xdr:to>
      <xdr:col>14</xdr:col>
      <xdr:colOff>464820</xdr:colOff>
      <xdr:row>29</xdr:row>
      <xdr:rowOff>137160</xdr:rowOff>
    </xdr:to>
    <xdr:grpSp>
      <xdr:nvGrpSpPr>
        <xdr:cNvPr id="165709" name="グループ化 90">
          <a:extLst>
            <a:ext uri="{FF2B5EF4-FFF2-40B4-BE49-F238E27FC236}">
              <a16:creationId xmlns:a16="http://schemas.microsoft.com/office/drawing/2014/main" id="{6F9FC4D6-1A93-BA99-4DB5-E08C0107087A}"/>
            </a:ext>
          </a:extLst>
        </xdr:cNvPr>
        <xdr:cNvGrpSpPr>
          <a:grpSpLocks/>
        </xdr:cNvGrpSpPr>
      </xdr:nvGrpSpPr>
      <xdr:grpSpPr bwMode="auto">
        <a:xfrm>
          <a:off x="8351520" y="8115300"/>
          <a:ext cx="678180" cy="449580"/>
          <a:chOff x="9277350" y="9648825"/>
          <a:chExt cx="752475" cy="438151"/>
        </a:xfrm>
      </xdr:grpSpPr>
      <xdr:sp macro="" textlink="">
        <xdr:nvSpPr>
          <xdr:cNvPr id="36348" name="楕円 36347">
            <a:extLst>
              <a:ext uri="{FF2B5EF4-FFF2-40B4-BE49-F238E27FC236}">
                <a16:creationId xmlns:a16="http://schemas.microsoft.com/office/drawing/2014/main" id="{A8568048-6876-E9FA-EEF4-56AB1188EF99}"/>
              </a:ext>
            </a:extLst>
          </xdr:cNvPr>
          <xdr:cNvSpPr/>
        </xdr:nvSpPr>
        <xdr:spPr>
          <a:xfrm>
            <a:off x="9277350" y="9938450"/>
            <a:ext cx="160641" cy="148526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49" name="楕円 36348">
            <a:extLst>
              <a:ext uri="{FF2B5EF4-FFF2-40B4-BE49-F238E27FC236}">
                <a16:creationId xmlns:a16="http://schemas.microsoft.com/office/drawing/2014/main" id="{82FDB3DC-4DBF-EB2A-E312-4E0674707B6D}"/>
              </a:ext>
            </a:extLst>
          </xdr:cNvPr>
          <xdr:cNvSpPr/>
        </xdr:nvSpPr>
        <xdr:spPr>
          <a:xfrm>
            <a:off x="9412626" y="9834482"/>
            <a:ext cx="160641" cy="155952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50" name="楕円 36349">
            <a:extLst>
              <a:ext uri="{FF2B5EF4-FFF2-40B4-BE49-F238E27FC236}">
                <a16:creationId xmlns:a16="http://schemas.microsoft.com/office/drawing/2014/main" id="{32A8FB49-3042-CDD8-9C95-D281287CDF12}"/>
              </a:ext>
            </a:extLst>
          </xdr:cNvPr>
          <xdr:cNvSpPr/>
        </xdr:nvSpPr>
        <xdr:spPr>
          <a:xfrm>
            <a:off x="9573267" y="9834482"/>
            <a:ext cx="160641" cy="155952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51" name="楕円 36350">
            <a:extLst>
              <a:ext uri="{FF2B5EF4-FFF2-40B4-BE49-F238E27FC236}">
                <a16:creationId xmlns:a16="http://schemas.microsoft.com/office/drawing/2014/main" id="{9B70701A-2BF2-5FBB-1C48-93E9F6F02C38}"/>
              </a:ext>
            </a:extLst>
          </xdr:cNvPr>
          <xdr:cNvSpPr/>
        </xdr:nvSpPr>
        <xdr:spPr>
          <a:xfrm>
            <a:off x="9716998" y="9938450"/>
            <a:ext cx="160641" cy="148526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52" name="正方形/長方形 36351">
            <a:extLst>
              <a:ext uri="{FF2B5EF4-FFF2-40B4-BE49-F238E27FC236}">
                <a16:creationId xmlns:a16="http://schemas.microsoft.com/office/drawing/2014/main" id="{5E6D2FFE-0F85-FDBA-5E1F-A1FC407E2438}"/>
              </a:ext>
            </a:extLst>
          </xdr:cNvPr>
          <xdr:cNvSpPr/>
        </xdr:nvSpPr>
        <xdr:spPr>
          <a:xfrm>
            <a:off x="9361898" y="9648825"/>
            <a:ext cx="667927" cy="25249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4.Tom</a:t>
            </a:r>
          </a:p>
        </xdr:txBody>
      </xdr:sp>
    </xdr:grpSp>
    <xdr:clientData/>
  </xdr:twoCellAnchor>
  <xdr:twoCellAnchor>
    <xdr:from>
      <xdr:col>10</xdr:col>
      <xdr:colOff>167640</xdr:colOff>
      <xdr:row>27</xdr:row>
      <xdr:rowOff>60960</xdr:rowOff>
    </xdr:from>
    <xdr:to>
      <xdr:col>11</xdr:col>
      <xdr:colOff>236220</xdr:colOff>
      <xdr:row>28</xdr:row>
      <xdr:rowOff>137160</xdr:rowOff>
    </xdr:to>
    <xdr:grpSp>
      <xdr:nvGrpSpPr>
        <xdr:cNvPr id="165710" name="グループ化 102">
          <a:extLst>
            <a:ext uri="{FF2B5EF4-FFF2-40B4-BE49-F238E27FC236}">
              <a16:creationId xmlns:a16="http://schemas.microsoft.com/office/drawing/2014/main" id="{AF70031C-7693-D544-1E00-354A2988144E}"/>
            </a:ext>
          </a:extLst>
        </xdr:cNvPr>
        <xdr:cNvGrpSpPr>
          <a:grpSpLocks/>
        </xdr:cNvGrpSpPr>
      </xdr:nvGrpSpPr>
      <xdr:grpSpPr bwMode="auto">
        <a:xfrm>
          <a:off x="6263640" y="8031480"/>
          <a:ext cx="685800" cy="304800"/>
          <a:chOff x="10620375" y="8486775"/>
          <a:chExt cx="762000" cy="247650"/>
        </a:xfrm>
      </xdr:grpSpPr>
      <xdr:sp macro="" textlink="">
        <xdr:nvSpPr>
          <xdr:cNvPr id="36354" name="正方形/長方形 36353">
            <a:extLst>
              <a:ext uri="{FF2B5EF4-FFF2-40B4-BE49-F238E27FC236}">
                <a16:creationId xmlns:a16="http://schemas.microsoft.com/office/drawing/2014/main" id="{F9378F88-551D-0CEF-168F-A5ED4F0D5A30}"/>
              </a:ext>
            </a:extLst>
          </xdr:cNvPr>
          <xdr:cNvSpPr/>
        </xdr:nvSpPr>
        <xdr:spPr>
          <a:xfrm>
            <a:off x="10679642" y="8517731"/>
            <a:ext cx="389467" cy="179546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55" name="正方形/長方形 36354">
            <a:extLst>
              <a:ext uri="{FF2B5EF4-FFF2-40B4-BE49-F238E27FC236}">
                <a16:creationId xmlns:a16="http://schemas.microsoft.com/office/drawing/2014/main" id="{612313F2-68AF-C490-D73B-13585A9BB9D5}"/>
              </a:ext>
            </a:extLst>
          </xdr:cNvPr>
          <xdr:cNvSpPr/>
        </xdr:nvSpPr>
        <xdr:spPr>
          <a:xfrm>
            <a:off x="10620375" y="8486775"/>
            <a:ext cx="76200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ja-JP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Chimes</a:t>
            </a:r>
            <a:endParaRPr kumimoji="1" lang="en-US" altLang="ja-JP" sz="8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502920</xdr:colOff>
      <xdr:row>27</xdr:row>
      <xdr:rowOff>38100</xdr:rowOff>
    </xdr:from>
    <xdr:to>
      <xdr:col>18</xdr:col>
      <xdr:colOff>457200</xdr:colOff>
      <xdr:row>30</xdr:row>
      <xdr:rowOff>0</xdr:rowOff>
    </xdr:to>
    <xdr:grpSp>
      <xdr:nvGrpSpPr>
        <xdr:cNvPr id="165711" name="グループ化 98">
          <a:extLst>
            <a:ext uri="{FF2B5EF4-FFF2-40B4-BE49-F238E27FC236}">
              <a16:creationId xmlns:a16="http://schemas.microsoft.com/office/drawing/2014/main" id="{0664D0E5-5823-9B1A-DE5F-3BFBA8B7D5E5}"/>
            </a:ext>
          </a:extLst>
        </xdr:cNvPr>
        <xdr:cNvGrpSpPr>
          <a:grpSpLocks/>
        </xdr:cNvGrpSpPr>
      </xdr:nvGrpSpPr>
      <xdr:grpSpPr bwMode="auto">
        <a:xfrm>
          <a:off x="10919460" y="8008620"/>
          <a:ext cx="571500" cy="647700"/>
          <a:chOff x="11039475" y="9124951"/>
          <a:chExt cx="628650" cy="685799"/>
        </a:xfrm>
      </xdr:grpSpPr>
      <xdr:pic>
        <xdr:nvPicPr>
          <xdr:cNvPr id="165758" name="図 111" descr="「ドラムセット表...」の画像検索結果">
            <a:extLst>
              <a:ext uri="{FF2B5EF4-FFF2-40B4-BE49-F238E27FC236}">
                <a16:creationId xmlns:a16="http://schemas.microsoft.com/office/drawing/2014/main" id="{BCB8D399-A3D0-6C3E-9E1D-4943117FAF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39475" y="9124951"/>
            <a:ext cx="609600" cy="609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6358" name="正方形/長方形 36357">
            <a:extLst>
              <a:ext uri="{FF2B5EF4-FFF2-40B4-BE49-F238E27FC236}">
                <a16:creationId xmlns:a16="http://schemas.microsoft.com/office/drawing/2014/main" id="{D85B10C2-8670-616A-C608-E97E5B9CCBAB}"/>
              </a:ext>
            </a:extLst>
          </xdr:cNvPr>
          <xdr:cNvSpPr/>
        </xdr:nvSpPr>
        <xdr:spPr>
          <a:xfrm>
            <a:off x="11156823" y="9560635"/>
            <a:ext cx="511302" cy="2501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Dr.set</a:t>
            </a:r>
          </a:p>
        </xdr:txBody>
      </xdr:sp>
    </xdr:grpSp>
    <xdr:clientData/>
  </xdr:twoCellAnchor>
  <xdr:twoCellAnchor>
    <xdr:from>
      <xdr:col>16</xdr:col>
      <xdr:colOff>541020</xdr:colOff>
      <xdr:row>28</xdr:row>
      <xdr:rowOff>45720</xdr:rowOff>
    </xdr:from>
    <xdr:to>
      <xdr:col>17</xdr:col>
      <xdr:colOff>571500</xdr:colOff>
      <xdr:row>29</xdr:row>
      <xdr:rowOff>144780</xdr:rowOff>
    </xdr:to>
    <xdr:grpSp>
      <xdr:nvGrpSpPr>
        <xdr:cNvPr id="165712" name="グループ化 113">
          <a:extLst>
            <a:ext uri="{FF2B5EF4-FFF2-40B4-BE49-F238E27FC236}">
              <a16:creationId xmlns:a16="http://schemas.microsoft.com/office/drawing/2014/main" id="{3251B96C-6916-3A48-C5AC-E884BBCA4833}"/>
            </a:ext>
          </a:extLst>
        </xdr:cNvPr>
        <xdr:cNvGrpSpPr>
          <a:grpSpLocks/>
        </xdr:cNvGrpSpPr>
      </xdr:nvGrpSpPr>
      <xdr:grpSpPr bwMode="auto">
        <a:xfrm>
          <a:off x="10340340" y="8244840"/>
          <a:ext cx="647700" cy="327660"/>
          <a:chOff x="10125075" y="9696450"/>
          <a:chExt cx="723900" cy="381000"/>
        </a:xfrm>
      </xdr:grpSpPr>
      <xdr:sp macro="" textlink="">
        <xdr:nvSpPr>
          <xdr:cNvPr id="36360" name="楕円 36359">
            <a:extLst>
              <a:ext uri="{FF2B5EF4-FFF2-40B4-BE49-F238E27FC236}">
                <a16:creationId xmlns:a16="http://schemas.microsoft.com/office/drawing/2014/main" id="{3B11962E-C198-647A-EE7C-CEA73D8A98A9}"/>
              </a:ext>
            </a:extLst>
          </xdr:cNvPr>
          <xdr:cNvSpPr/>
        </xdr:nvSpPr>
        <xdr:spPr>
          <a:xfrm>
            <a:off x="10210240" y="9917962"/>
            <a:ext cx="161813" cy="150628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61" name="楕円 36360">
            <a:extLst>
              <a:ext uri="{FF2B5EF4-FFF2-40B4-BE49-F238E27FC236}">
                <a16:creationId xmlns:a16="http://schemas.microsoft.com/office/drawing/2014/main" id="{0244B41D-B3B0-53AF-7219-E97E5CD814E0}"/>
              </a:ext>
            </a:extLst>
          </xdr:cNvPr>
          <xdr:cNvSpPr/>
        </xdr:nvSpPr>
        <xdr:spPr>
          <a:xfrm>
            <a:off x="10372053" y="9873659"/>
            <a:ext cx="187362" cy="2037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62" name="正方形/長方形 36361">
            <a:extLst>
              <a:ext uri="{FF2B5EF4-FFF2-40B4-BE49-F238E27FC236}">
                <a16:creationId xmlns:a16="http://schemas.microsoft.com/office/drawing/2014/main" id="{BB488C32-361B-5528-9A00-3F76493E5926}"/>
              </a:ext>
            </a:extLst>
          </xdr:cNvPr>
          <xdr:cNvSpPr/>
        </xdr:nvSpPr>
        <xdr:spPr>
          <a:xfrm>
            <a:off x="10125075" y="9696450"/>
            <a:ext cx="723900" cy="23923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Timbales</a:t>
            </a:r>
          </a:p>
        </xdr:txBody>
      </xdr:sp>
    </xdr:grpSp>
    <xdr:clientData/>
  </xdr:twoCellAnchor>
  <xdr:twoCellAnchor>
    <xdr:from>
      <xdr:col>16</xdr:col>
      <xdr:colOff>601980</xdr:colOff>
      <xdr:row>22</xdr:row>
      <xdr:rowOff>182880</xdr:rowOff>
    </xdr:from>
    <xdr:to>
      <xdr:col>17</xdr:col>
      <xdr:colOff>464820</xdr:colOff>
      <xdr:row>24</xdr:row>
      <xdr:rowOff>76200</xdr:rowOff>
    </xdr:to>
    <xdr:grpSp>
      <xdr:nvGrpSpPr>
        <xdr:cNvPr id="165713" name="グループ化 117">
          <a:extLst>
            <a:ext uri="{FF2B5EF4-FFF2-40B4-BE49-F238E27FC236}">
              <a16:creationId xmlns:a16="http://schemas.microsoft.com/office/drawing/2014/main" id="{A6C5384D-1DDD-7FE7-73EE-F254C52B4D22}"/>
            </a:ext>
          </a:extLst>
        </xdr:cNvPr>
        <xdr:cNvGrpSpPr>
          <a:grpSpLocks/>
        </xdr:cNvGrpSpPr>
      </xdr:nvGrpSpPr>
      <xdr:grpSpPr bwMode="auto">
        <a:xfrm>
          <a:off x="10401300" y="7010400"/>
          <a:ext cx="480060" cy="350520"/>
          <a:chOff x="10915650" y="9715500"/>
          <a:chExt cx="533400" cy="361950"/>
        </a:xfrm>
      </xdr:grpSpPr>
      <xdr:sp macro="" textlink="">
        <xdr:nvSpPr>
          <xdr:cNvPr id="36364" name="楕円 36363">
            <a:extLst>
              <a:ext uri="{FF2B5EF4-FFF2-40B4-BE49-F238E27FC236}">
                <a16:creationId xmlns:a16="http://schemas.microsoft.com/office/drawing/2014/main" id="{43BF0D31-8BFD-CFC3-498C-35393FD7EB84}"/>
              </a:ext>
            </a:extLst>
          </xdr:cNvPr>
          <xdr:cNvSpPr/>
        </xdr:nvSpPr>
        <xdr:spPr>
          <a:xfrm>
            <a:off x="11042650" y="9904343"/>
            <a:ext cx="169333" cy="173107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65" name="正方形/長方形 36364">
            <a:extLst>
              <a:ext uri="{FF2B5EF4-FFF2-40B4-BE49-F238E27FC236}">
                <a16:creationId xmlns:a16="http://schemas.microsoft.com/office/drawing/2014/main" id="{9CF6907B-B293-0186-70FD-093E55EC1791}"/>
              </a:ext>
            </a:extLst>
          </xdr:cNvPr>
          <xdr:cNvSpPr/>
        </xdr:nvSpPr>
        <xdr:spPr>
          <a:xfrm>
            <a:off x="10915650" y="9715500"/>
            <a:ext cx="533400" cy="24392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S.Cym</a:t>
            </a:r>
          </a:p>
        </xdr:txBody>
      </xdr:sp>
    </xdr:grpSp>
    <xdr:clientData/>
  </xdr:twoCellAnchor>
  <xdr:twoCellAnchor>
    <xdr:from>
      <xdr:col>17</xdr:col>
      <xdr:colOff>403860</xdr:colOff>
      <xdr:row>22</xdr:row>
      <xdr:rowOff>129540</xdr:rowOff>
    </xdr:from>
    <xdr:to>
      <xdr:col>18</xdr:col>
      <xdr:colOff>289560</xdr:colOff>
      <xdr:row>24</xdr:row>
      <xdr:rowOff>60960</xdr:rowOff>
    </xdr:to>
    <xdr:grpSp>
      <xdr:nvGrpSpPr>
        <xdr:cNvPr id="165714" name="グループ化 123">
          <a:extLst>
            <a:ext uri="{FF2B5EF4-FFF2-40B4-BE49-F238E27FC236}">
              <a16:creationId xmlns:a16="http://schemas.microsoft.com/office/drawing/2014/main" id="{81A7A427-52E3-ECC0-4889-24AD28C8B141}"/>
            </a:ext>
          </a:extLst>
        </xdr:cNvPr>
        <xdr:cNvGrpSpPr>
          <a:grpSpLocks/>
        </xdr:cNvGrpSpPr>
      </xdr:nvGrpSpPr>
      <xdr:grpSpPr bwMode="auto">
        <a:xfrm>
          <a:off x="10820400" y="6957060"/>
          <a:ext cx="502920" cy="388620"/>
          <a:chOff x="10791825" y="8934450"/>
          <a:chExt cx="561975" cy="409575"/>
        </a:xfrm>
      </xdr:grpSpPr>
      <xdr:sp macro="" textlink="">
        <xdr:nvSpPr>
          <xdr:cNvPr id="36367" name="正方形/長方形 36366">
            <a:extLst>
              <a:ext uri="{FF2B5EF4-FFF2-40B4-BE49-F238E27FC236}">
                <a16:creationId xmlns:a16="http://schemas.microsoft.com/office/drawing/2014/main" id="{8FD03EE3-4FC4-A742-EDB2-F3686DF75625}"/>
              </a:ext>
            </a:extLst>
          </xdr:cNvPr>
          <xdr:cNvSpPr/>
        </xdr:nvSpPr>
        <xdr:spPr>
          <a:xfrm>
            <a:off x="10928061" y="9143253"/>
            <a:ext cx="42574" cy="20077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68" name="正方形/長方形 36367">
            <a:extLst>
              <a:ext uri="{FF2B5EF4-FFF2-40B4-BE49-F238E27FC236}">
                <a16:creationId xmlns:a16="http://schemas.microsoft.com/office/drawing/2014/main" id="{97BC5DC6-FE37-1566-ECB3-D3A979E2307E}"/>
              </a:ext>
            </a:extLst>
          </xdr:cNvPr>
          <xdr:cNvSpPr/>
        </xdr:nvSpPr>
        <xdr:spPr>
          <a:xfrm>
            <a:off x="11021724" y="9143253"/>
            <a:ext cx="42574" cy="20077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69" name="正方形/長方形 36368">
            <a:extLst>
              <a:ext uri="{FF2B5EF4-FFF2-40B4-BE49-F238E27FC236}">
                <a16:creationId xmlns:a16="http://schemas.microsoft.com/office/drawing/2014/main" id="{177B3045-D988-8961-AEB4-395E7652B860}"/>
              </a:ext>
            </a:extLst>
          </xdr:cNvPr>
          <xdr:cNvSpPr/>
        </xdr:nvSpPr>
        <xdr:spPr>
          <a:xfrm>
            <a:off x="10791825" y="8934450"/>
            <a:ext cx="561975" cy="24092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C.Cym</a:t>
            </a:r>
          </a:p>
        </xdr:txBody>
      </xdr:sp>
    </xdr:grpSp>
    <xdr:clientData/>
  </xdr:twoCellAnchor>
  <xdr:twoCellAnchor>
    <xdr:from>
      <xdr:col>11</xdr:col>
      <xdr:colOff>198120</xdr:colOff>
      <xdr:row>25</xdr:row>
      <xdr:rowOff>83820</xdr:rowOff>
    </xdr:from>
    <xdr:to>
      <xdr:col>12</xdr:col>
      <xdr:colOff>167640</xdr:colOff>
      <xdr:row>26</xdr:row>
      <xdr:rowOff>175260</xdr:rowOff>
    </xdr:to>
    <xdr:grpSp>
      <xdr:nvGrpSpPr>
        <xdr:cNvPr id="165715" name="グループ化 126">
          <a:extLst>
            <a:ext uri="{FF2B5EF4-FFF2-40B4-BE49-F238E27FC236}">
              <a16:creationId xmlns:a16="http://schemas.microsoft.com/office/drawing/2014/main" id="{5D34F7F7-6C05-1A69-A120-941C38D0005B}"/>
            </a:ext>
          </a:extLst>
        </xdr:cNvPr>
        <xdr:cNvGrpSpPr>
          <a:grpSpLocks/>
        </xdr:cNvGrpSpPr>
      </xdr:nvGrpSpPr>
      <xdr:grpSpPr bwMode="auto">
        <a:xfrm>
          <a:off x="6911340" y="7597140"/>
          <a:ext cx="586740" cy="320040"/>
          <a:chOff x="10753724" y="9601201"/>
          <a:chExt cx="657225" cy="333374"/>
        </a:xfrm>
      </xdr:grpSpPr>
      <xdr:sp macro="" textlink="">
        <xdr:nvSpPr>
          <xdr:cNvPr id="36371" name="正方形/長方形 36370">
            <a:extLst>
              <a:ext uri="{FF2B5EF4-FFF2-40B4-BE49-F238E27FC236}">
                <a16:creationId xmlns:a16="http://schemas.microsoft.com/office/drawing/2014/main" id="{00831C1A-C9C5-2018-C018-255AD2C9F8F0}"/>
              </a:ext>
            </a:extLst>
          </xdr:cNvPr>
          <xdr:cNvSpPr/>
        </xdr:nvSpPr>
        <xdr:spPr>
          <a:xfrm>
            <a:off x="10890290" y="9791700"/>
            <a:ext cx="264597" cy="1428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72" name="正方形/長方形 36371">
            <a:extLst>
              <a:ext uri="{FF2B5EF4-FFF2-40B4-BE49-F238E27FC236}">
                <a16:creationId xmlns:a16="http://schemas.microsoft.com/office/drawing/2014/main" id="{9D212D5C-934C-0C5D-EEDD-0DC5E872F289}"/>
              </a:ext>
            </a:extLst>
          </xdr:cNvPr>
          <xdr:cNvSpPr/>
        </xdr:nvSpPr>
        <xdr:spPr>
          <a:xfrm>
            <a:off x="10753724" y="9601201"/>
            <a:ext cx="657225" cy="18256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Per.Table</a:t>
            </a:r>
          </a:p>
        </xdr:txBody>
      </xdr:sp>
    </xdr:grpSp>
    <xdr:clientData/>
  </xdr:twoCellAnchor>
  <xdr:twoCellAnchor>
    <xdr:from>
      <xdr:col>18</xdr:col>
      <xdr:colOff>152400</xdr:colOff>
      <xdr:row>22</xdr:row>
      <xdr:rowOff>190500</xdr:rowOff>
    </xdr:from>
    <xdr:to>
      <xdr:col>19</xdr:col>
      <xdr:colOff>53340</xdr:colOff>
      <xdr:row>24</xdr:row>
      <xdr:rowOff>60960</xdr:rowOff>
    </xdr:to>
    <xdr:grpSp>
      <xdr:nvGrpSpPr>
        <xdr:cNvPr id="165716" name="グループ化 138">
          <a:extLst>
            <a:ext uri="{FF2B5EF4-FFF2-40B4-BE49-F238E27FC236}">
              <a16:creationId xmlns:a16="http://schemas.microsoft.com/office/drawing/2014/main" id="{4BF2DDFE-11BF-942F-0E66-C891C3AF0237}"/>
            </a:ext>
          </a:extLst>
        </xdr:cNvPr>
        <xdr:cNvGrpSpPr>
          <a:grpSpLocks/>
        </xdr:cNvGrpSpPr>
      </xdr:nvGrpSpPr>
      <xdr:grpSpPr bwMode="auto">
        <a:xfrm>
          <a:off x="11186160" y="7018020"/>
          <a:ext cx="518160" cy="327660"/>
          <a:chOff x="15449548" y="9125724"/>
          <a:chExt cx="571502" cy="342127"/>
        </a:xfrm>
      </xdr:grpSpPr>
      <xdr:sp macro="" textlink="">
        <xdr:nvSpPr>
          <xdr:cNvPr id="36374" name="正方形/長方形 36373">
            <a:extLst>
              <a:ext uri="{FF2B5EF4-FFF2-40B4-BE49-F238E27FC236}">
                <a16:creationId xmlns:a16="http://schemas.microsoft.com/office/drawing/2014/main" id="{F6C2C402-2C49-14C7-9D42-8A70BED47A3F}"/>
              </a:ext>
            </a:extLst>
          </xdr:cNvPr>
          <xdr:cNvSpPr/>
        </xdr:nvSpPr>
        <xdr:spPr>
          <a:xfrm>
            <a:off x="15449548" y="9125724"/>
            <a:ext cx="571502" cy="2386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Hi-Hat</a:t>
            </a:r>
          </a:p>
        </xdr:txBody>
      </xdr:sp>
      <xdr:sp macro="" textlink="">
        <xdr:nvSpPr>
          <xdr:cNvPr id="36375" name="楕円 36374">
            <a:extLst>
              <a:ext uri="{FF2B5EF4-FFF2-40B4-BE49-F238E27FC236}">
                <a16:creationId xmlns:a16="http://schemas.microsoft.com/office/drawing/2014/main" id="{28AFA5AC-4A9E-0BFB-59DF-FB6819DA95B5}"/>
              </a:ext>
            </a:extLst>
          </xdr:cNvPr>
          <xdr:cNvSpPr/>
        </xdr:nvSpPr>
        <xdr:spPr>
          <a:xfrm>
            <a:off x="15592423" y="9316679"/>
            <a:ext cx="159684" cy="151172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17</xdr:col>
      <xdr:colOff>579120</xdr:colOff>
      <xdr:row>25</xdr:row>
      <xdr:rowOff>144780</xdr:rowOff>
    </xdr:from>
    <xdr:to>
      <xdr:col>18</xdr:col>
      <xdr:colOff>556260</xdr:colOff>
      <xdr:row>26</xdr:row>
      <xdr:rowOff>213360</xdr:rowOff>
    </xdr:to>
    <xdr:grpSp>
      <xdr:nvGrpSpPr>
        <xdr:cNvPr id="165717" name="グループ化 144">
          <a:extLst>
            <a:ext uri="{FF2B5EF4-FFF2-40B4-BE49-F238E27FC236}">
              <a16:creationId xmlns:a16="http://schemas.microsoft.com/office/drawing/2014/main" id="{28C61861-FEA8-CA28-B0DA-9AAE739C85F3}"/>
            </a:ext>
          </a:extLst>
        </xdr:cNvPr>
        <xdr:cNvGrpSpPr>
          <a:grpSpLocks/>
        </xdr:cNvGrpSpPr>
      </xdr:nvGrpSpPr>
      <xdr:grpSpPr bwMode="auto">
        <a:xfrm>
          <a:off x="10995660" y="7658100"/>
          <a:ext cx="594360" cy="297180"/>
          <a:chOff x="15497175" y="8820151"/>
          <a:chExt cx="657225" cy="304799"/>
        </a:xfrm>
      </xdr:grpSpPr>
      <xdr:sp macro="" textlink="">
        <xdr:nvSpPr>
          <xdr:cNvPr id="36377" name="二等辺三角形 36376">
            <a:extLst>
              <a:ext uri="{FF2B5EF4-FFF2-40B4-BE49-F238E27FC236}">
                <a16:creationId xmlns:a16="http://schemas.microsoft.com/office/drawing/2014/main" id="{58B73461-2E8F-7144-9F13-5088C017ADCE}"/>
              </a:ext>
            </a:extLst>
          </xdr:cNvPr>
          <xdr:cNvSpPr/>
        </xdr:nvSpPr>
        <xdr:spPr>
          <a:xfrm>
            <a:off x="15690972" y="9023350"/>
            <a:ext cx="109538" cy="101600"/>
          </a:xfrm>
          <a:prstGeom prst="triangl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78" name="正方形/長方形 36377">
            <a:extLst>
              <a:ext uri="{FF2B5EF4-FFF2-40B4-BE49-F238E27FC236}">
                <a16:creationId xmlns:a16="http://schemas.microsoft.com/office/drawing/2014/main" id="{4EAA11A2-521C-8D9D-1F95-470F560DCFC1}"/>
              </a:ext>
            </a:extLst>
          </xdr:cNvPr>
          <xdr:cNvSpPr/>
        </xdr:nvSpPr>
        <xdr:spPr>
          <a:xfrm>
            <a:off x="15497175" y="8820151"/>
            <a:ext cx="657225" cy="17193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ja-JP" sz="800">
                <a:solidFill>
                  <a:schemeClr val="tx1"/>
                </a:solidFill>
              </a:rPr>
              <a:t>Triangle</a:t>
            </a:r>
            <a:endParaRPr kumimoji="1" lang="en-US" altLang="ja-JP" sz="8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91440</xdr:colOff>
      <xdr:row>25</xdr:row>
      <xdr:rowOff>91440</xdr:rowOff>
    </xdr:from>
    <xdr:to>
      <xdr:col>13</xdr:col>
      <xdr:colOff>129540</xdr:colOff>
      <xdr:row>26</xdr:row>
      <xdr:rowOff>198120</xdr:rowOff>
    </xdr:to>
    <xdr:grpSp>
      <xdr:nvGrpSpPr>
        <xdr:cNvPr id="165718" name="グループ化 152">
          <a:extLst>
            <a:ext uri="{FF2B5EF4-FFF2-40B4-BE49-F238E27FC236}">
              <a16:creationId xmlns:a16="http://schemas.microsoft.com/office/drawing/2014/main" id="{7B56BCED-1FDE-0A68-216C-0B89354904B8}"/>
            </a:ext>
          </a:extLst>
        </xdr:cNvPr>
        <xdr:cNvGrpSpPr>
          <a:grpSpLocks/>
        </xdr:cNvGrpSpPr>
      </xdr:nvGrpSpPr>
      <xdr:grpSpPr bwMode="auto">
        <a:xfrm>
          <a:off x="7421880" y="7604760"/>
          <a:ext cx="655320" cy="335280"/>
          <a:chOff x="10782300" y="9610726"/>
          <a:chExt cx="723900" cy="352425"/>
        </a:xfrm>
      </xdr:grpSpPr>
      <xdr:sp macro="" textlink="">
        <xdr:nvSpPr>
          <xdr:cNvPr id="36380" name="正方形/長方形 36379">
            <a:extLst>
              <a:ext uri="{FF2B5EF4-FFF2-40B4-BE49-F238E27FC236}">
                <a16:creationId xmlns:a16="http://schemas.microsoft.com/office/drawing/2014/main" id="{34B12A34-D13B-3492-8462-77393AFE58B6}"/>
              </a:ext>
            </a:extLst>
          </xdr:cNvPr>
          <xdr:cNvSpPr/>
        </xdr:nvSpPr>
        <xdr:spPr>
          <a:xfrm>
            <a:off x="10908562" y="9794948"/>
            <a:ext cx="294610" cy="168203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81" name="正方形/長方形 36380">
            <a:extLst>
              <a:ext uri="{FF2B5EF4-FFF2-40B4-BE49-F238E27FC236}">
                <a16:creationId xmlns:a16="http://schemas.microsoft.com/office/drawing/2014/main" id="{94AEB445-D8F1-4BFB-3159-2FD2B9E6B3D4}"/>
              </a:ext>
            </a:extLst>
          </xdr:cNvPr>
          <xdr:cNvSpPr/>
        </xdr:nvSpPr>
        <xdr:spPr>
          <a:xfrm>
            <a:off x="10782300" y="9610726"/>
            <a:ext cx="723900" cy="2082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Per.Table</a:t>
            </a:r>
          </a:p>
        </xdr:txBody>
      </xdr:sp>
    </xdr:grpSp>
    <xdr:clientData/>
  </xdr:twoCellAnchor>
  <xdr:twoCellAnchor>
    <xdr:from>
      <xdr:col>13</xdr:col>
      <xdr:colOff>38100</xdr:colOff>
      <xdr:row>25</xdr:row>
      <xdr:rowOff>99060</xdr:rowOff>
    </xdr:from>
    <xdr:to>
      <xdr:col>14</xdr:col>
      <xdr:colOff>220980</xdr:colOff>
      <xdr:row>26</xdr:row>
      <xdr:rowOff>220980</xdr:rowOff>
    </xdr:to>
    <xdr:grpSp>
      <xdr:nvGrpSpPr>
        <xdr:cNvPr id="165719" name="グループ化 155">
          <a:extLst>
            <a:ext uri="{FF2B5EF4-FFF2-40B4-BE49-F238E27FC236}">
              <a16:creationId xmlns:a16="http://schemas.microsoft.com/office/drawing/2014/main" id="{A668205F-519A-A6DD-677E-DD7FEFD06A6A}"/>
            </a:ext>
          </a:extLst>
        </xdr:cNvPr>
        <xdr:cNvGrpSpPr>
          <a:grpSpLocks/>
        </xdr:cNvGrpSpPr>
      </xdr:nvGrpSpPr>
      <xdr:grpSpPr bwMode="auto">
        <a:xfrm>
          <a:off x="7985760" y="7612380"/>
          <a:ext cx="800100" cy="350520"/>
          <a:chOff x="10715625" y="9601202"/>
          <a:chExt cx="895350" cy="361949"/>
        </a:xfrm>
      </xdr:grpSpPr>
      <xdr:sp macro="" textlink="">
        <xdr:nvSpPr>
          <xdr:cNvPr id="36383" name="正方形/長方形 36382">
            <a:extLst>
              <a:ext uri="{FF2B5EF4-FFF2-40B4-BE49-F238E27FC236}">
                <a16:creationId xmlns:a16="http://schemas.microsoft.com/office/drawing/2014/main" id="{E9C59677-F7F5-87CE-D3F6-B4DD872C1DE3}"/>
              </a:ext>
            </a:extLst>
          </xdr:cNvPr>
          <xdr:cNvSpPr/>
        </xdr:nvSpPr>
        <xdr:spPr>
          <a:xfrm>
            <a:off x="10954385" y="9790045"/>
            <a:ext cx="196124" cy="173106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84" name="正方形/長方形 36383">
            <a:extLst>
              <a:ext uri="{FF2B5EF4-FFF2-40B4-BE49-F238E27FC236}">
                <a16:creationId xmlns:a16="http://schemas.microsoft.com/office/drawing/2014/main" id="{2092402B-0926-3D65-CD88-B8C29C5D9BFD}"/>
              </a:ext>
            </a:extLst>
          </xdr:cNvPr>
          <xdr:cNvSpPr/>
        </xdr:nvSpPr>
        <xdr:spPr>
          <a:xfrm>
            <a:off x="10715625" y="9601202"/>
            <a:ext cx="895350" cy="18884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Mallets Stand</a:t>
            </a:r>
          </a:p>
        </xdr:txBody>
      </xdr:sp>
    </xdr:grpSp>
    <xdr:clientData/>
  </xdr:twoCellAnchor>
  <xdr:twoCellAnchor>
    <xdr:from>
      <xdr:col>16</xdr:col>
      <xdr:colOff>556260</xdr:colOff>
      <xdr:row>25</xdr:row>
      <xdr:rowOff>129540</xdr:rowOff>
    </xdr:from>
    <xdr:to>
      <xdr:col>17</xdr:col>
      <xdr:colOff>594360</xdr:colOff>
      <xdr:row>26</xdr:row>
      <xdr:rowOff>91440</xdr:rowOff>
    </xdr:to>
    <xdr:grpSp>
      <xdr:nvGrpSpPr>
        <xdr:cNvPr id="165720" name="グループ化 158">
          <a:extLst>
            <a:ext uri="{FF2B5EF4-FFF2-40B4-BE49-F238E27FC236}">
              <a16:creationId xmlns:a16="http://schemas.microsoft.com/office/drawing/2014/main" id="{79D92F3D-C59B-DC53-94E0-51040AB77446}"/>
            </a:ext>
          </a:extLst>
        </xdr:cNvPr>
        <xdr:cNvGrpSpPr>
          <a:grpSpLocks/>
        </xdr:cNvGrpSpPr>
      </xdr:nvGrpSpPr>
      <xdr:grpSpPr bwMode="auto">
        <a:xfrm>
          <a:off x="10355580" y="7642860"/>
          <a:ext cx="655320" cy="190500"/>
          <a:chOff x="10648950" y="8475518"/>
          <a:chExt cx="723900" cy="236393"/>
        </a:xfrm>
      </xdr:grpSpPr>
      <xdr:sp macro="" textlink="">
        <xdr:nvSpPr>
          <xdr:cNvPr id="36386" name="正方形/長方形 36385">
            <a:extLst>
              <a:ext uri="{FF2B5EF4-FFF2-40B4-BE49-F238E27FC236}">
                <a16:creationId xmlns:a16="http://schemas.microsoft.com/office/drawing/2014/main" id="{E78AA154-B6EB-29BE-F3F4-E56835EF6B67}"/>
              </a:ext>
            </a:extLst>
          </xdr:cNvPr>
          <xdr:cNvSpPr/>
        </xdr:nvSpPr>
        <xdr:spPr>
          <a:xfrm>
            <a:off x="10674202" y="8522797"/>
            <a:ext cx="462959" cy="189114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87" name="正方形/長方形 36386">
            <a:extLst>
              <a:ext uri="{FF2B5EF4-FFF2-40B4-BE49-F238E27FC236}">
                <a16:creationId xmlns:a16="http://schemas.microsoft.com/office/drawing/2014/main" id="{AEFC6CCD-7D64-8E47-519C-759412BD28DE}"/>
              </a:ext>
            </a:extLst>
          </xdr:cNvPr>
          <xdr:cNvSpPr/>
        </xdr:nvSpPr>
        <xdr:spPr>
          <a:xfrm>
            <a:off x="10648950" y="8475518"/>
            <a:ext cx="723900" cy="19857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T.Block</a:t>
            </a:r>
          </a:p>
        </xdr:txBody>
      </xdr:sp>
    </xdr:grpSp>
    <xdr:clientData/>
  </xdr:twoCellAnchor>
  <xdr:twoCellAnchor>
    <xdr:from>
      <xdr:col>16</xdr:col>
      <xdr:colOff>114300</xdr:colOff>
      <xdr:row>25</xdr:row>
      <xdr:rowOff>83820</xdr:rowOff>
    </xdr:from>
    <xdr:to>
      <xdr:col>16</xdr:col>
      <xdr:colOff>594360</xdr:colOff>
      <xdr:row>26</xdr:row>
      <xdr:rowOff>213360</xdr:rowOff>
    </xdr:to>
    <xdr:grpSp>
      <xdr:nvGrpSpPr>
        <xdr:cNvPr id="165721" name="グループ化 161">
          <a:extLst>
            <a:ext uri="{FF2B5EF4-FFF2-40B4-BE49-F238E27FC236}">
              <a16:creationId xmlns:a16="http://schemas.microsoft.com/office/drawing/2014/main" id="{F4AE7F75-AA14-3498-0A64-EADDD5DD04D0}"/>
            </a:ext>
          </a:extLst>
        </xdr:cNvPr>
        <xdr:cNvGrpSpPr>
          <a:grpSpLocks/>
        </xdr:cNvGrpSpPr>
      </xdr:nvGrpSpPr>
      <xdr:grpSpPr bwMode="auto">
        <a:xfrm>
          <a:off x="9913620" y="7597140"/>
          <a:ext cx="480060" cy="358140"/>
          <a:chOff x="8743950" y="8905875"/>
          <a:chExt cx="533400" cy="371475"/>
        </a:xfrm>
      </xdr:grpSpPr>
      <xdr:sp macro="" textlink="">
        <xdr:nvSpPr>
          <xdr:cNvPr id="36389" name="楕円 36388">
            <a:extLst>
              <a:ext uri="{FF2B5EF4-FFF2-40B4-BE49-F238E27FC236}">
                <a16:creationId xmlns:a16="http://schemas.microsoft.com/office/drawing/2014/main" id="{DE6316D9-517A-AE62-9B24-9F19A1CD34F3}"/>
              </a:ext>
            </a:extLst>
          </xdr:cNvPr>
          <xdr:cNvSpPr/>
        </xdr:nvSpPr>
        <xdr:spPr>
          <a:xfrm>
            <a:off x="8837083" y="9135083"/>
            <a:ext cx="127000" cy="134363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90" name="楕円 36389">
            <a:extLst>
              <a:ext uri="{FF2B5EF4-FFF2-40B4-BE49-F238E27FC236}">
                <a16:creationId xmlns:a16="http://schemas.microsoft.com/office/drawing/2014/main" id="{8450237D-A608-DB80-AC02-AFE574992F51}"/>
              </a:ext>
            </a:extLst>
          </xdr:cNvPr>
          <xdr:cNvSpPr/>
        </xdr:nvSpPr>
        <xdr:spPr>
          <a:xfrm>
            <a:off x="8972550" y="9119276"/>
            <a:ext cx="152400" cy="158074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91" name="正方形/長方形 36390">
            <a:extLst>
              <a:ext uri="{FF2B5EF4-FFF2-40B4-BE49-F238E27FC236}">
                <a16:creationId xmlns:a16="http://schemas.microsoft.com/office/drawing/2014/main" id="{45B8B11D-B80E-0EA1-33E4-CE40CBF9B26C}"/>
              </a:ext>
            </a:extLst>
          </xdr:cNvPr>
          <xdr:cNvSpPr/>
        </xdr:nvSpPr>
        <xdr:spPr>
          <a:xfrm>
            <a:off x="8743950" y="8905875"/>
            <a:ext cx="533400" cy="2450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Bongo</a:t>
            </a:r>
          </a:p>
        </xdr:txBody>
      </xdr:sp>
    </xdr:grpSp>
    <xdr:clientData/>
  </xdr:twoCellAnchor>
  <xdr:twoCellAnchor>
    <xdr:from>
      <xdr:col>16</xdr:col>
      <xdr:colOff>129540</xdr:colOff>
      <xdr:row>27</xdr:row>
      <xdr:rowOff>0</xdr:rowOff>
    </xdr:from>
    <xdr:to>
      <xdr:col>17</xdr:col>
      <xdr:colOff>45720</xdr:colOff>
      <xdr:row>28</xdr:row>
      <xdr:rowOff>220980</xdr:rowOff>
    </xdr:to>
    <xdr:grpSp>
      <xdr:nvGrpSpPr>
        <xdr:cNvPr id="165722" name="グループ化 165">
          <a:extLst>
            <a:ext uri="{FF2B5EF4-FFF2-40B4-BE49-F238E27FC236}">
              <a16:creationId xmlns:a16="http://schemas.microsoft.com/office/drawing/2014/main" id="{45F37895-41BE-62F5-CF0A-122995AC1BEE}"/>
            </a:ext>
          </a:extLst>
        </xdr:cNvPr>
        <xdr:cNvGrpSpPr>
          <a:grpSpLocks/>
        </xdr:cNvGrpSpPr>
      </xdr:nvGrpSpPr>
      <xdr:grpSpPr bwMode="auto">
        <a:xfrm>
          <a:off x="9928860" y="7970520"/>
          <a:ext cx="533400" cy="449580"/>
          <a:chOff x="8753475" y="8915400"/>
          <a:chExt cx="590550" cy="400050"/>
        </a:xfrm>
      </xdr:grpSpPr>
      <xdr:sp macro="" textlink="">
        <xdr:nvSpPr>
          <xdr:cNvPr id="36393" name="楕円 36392">
            <a:extLst>
              <a:ext uri="{FF2B5EF4-FFF2-40B4-BE49-F238E27FC236}">
                <a16:creationId xmlns:a16="http://schemas.microsoft.com/office/drawing/2014/main" id="{71170082-F5C2-9A42-6F7E-6E579F97BBA2}"/>
              </a:ext>
            </a:extLst>
          </xdr:cNvPr>
          <xdr:cNvSpPr/>
        </xdr:nvSpPr>
        <xdr:spPr>
          <a:xfrm>
            <a:off x="8804094" y="9139157"/>
            <a:ext cx="160292" cy="14917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94" name="楕円 36393">
            <a:extLst>
              <a:ext uri="{FF2B5EF4-FFF2-40B4-BE49-F238E27FC236}">
                <a16:creationId xmlns:a16="http://schemas.microsoft.com/office/drawing/2014/main" id="{E5806258-6B62-1689-6A7C-838BB09268E2}"/>
              </a:ext>
            </a:extLst>
          </xdr:cNvPr>
          <xdr:cNvSpPr/>
        </xdr:nvSpPr>
        <xdr:spPr>
          <a:xfrm>
            <a:off x="8972822" y="9118815"/>
            <a:ext cx="194038" cy="196635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95" name="正方形/長方形 36394">
            <a:extLst>
              <a:ext uri="{FF2B5EF4-FFF2-40B4-BE49-F238E27FC236}">
                <a16:creationId xmlns:a16="http://schemas.microsoft.com/office/drawing/2014/main" id="{C8CB5704-0BE9-C7B5-FCB9-ED6F4493BD1D}"/>
              </a:ext>
            </a:extLst>
          </xdr:cNvPr>
          <xdr:cNvSpPr/>
        </xdr:nvSpPr>
        <xdr:spPr>
          <a:xfrm>
            <a:off x="8753475" y="8915400"/>
            <a:ext cx="590550" cy="24409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Conga</a:t>
            </a:r>
          </a:p>
        </xdr:txBody>
      </xdr:sp>
    </xdr:grpSp>
    <xdr:clientData/>
  </xdr:twoCellAnchor>
  <xdr:twoCellAnchor>
    <xdr:from>
      <xdr:col>14</xdr:col>
      <xdr:colOff>236220</xdr:colOff>
      <xdr:row>25</xdr:row>
      <xdr:rowOff>106680</xdr:rowOff>
    </xdr:from>
    <xdr:to>
      <xdr:col>15</xdr:col>
      <xdr:colOff>152400</xdr:colOff>
      <xdr:row>26</xdr:row>
      <xdr:rowOff>198120</xdr:rowOff>
    </xdr:to>
    <xdr:grpSp>
      <xdr:nvGrpSpPr>
        <xdr:cNvPr id="165723" name="グループ化 172">
          <a:extLst>
            <a:ext uri="{FF2B5EF4-FFF2-40B4-BE49-F238E27FC236}">
              <a16:creationId xmlns:a16="http://schemas.microsoft.com/office/drawing/2014/main" id="{BF9782B6-8566-14F3-4E17-BF5FB0936A9A}"/>
            </a:ext>
          </a:extLst>
        </xdr:cNvPr>
        <xdr:cNvGrpSpPr>
          <a:grpSpLocks/>
        </xdr:cNvGrpSpPr>
      </xdr:nvGrpSpPr>
      <xdr:grpSpPr bwMode="auto">
        <a:xfrm>
          <a:off x="8801100" y="7620000"/>
          <a:ext cx="533400" cy="320040"/>
          <a:chOff x="10782300" y="9601201"/>
          <a:chExt cx="590550" cy="333374"/>
        </a:xfrm>
      </xdr:grpSpPr>
      <xdr:sp macro="" textlink="">
        <xdr:nvSpPr>
          <xdr:cNvPr id="36397" name="正方形/長方形 36396">
            <a:extLst>
              <a:ext uri="{FF2B5EF4-FFF2-40B4-BE49-F238E27FC236}">
                <a16:creationId xmlns:a16="http://schemas.microsoft.com/office/drawing/2014/main" id="{20ED6AFD-08F2-08C5-8129-9AD881783344}"/>
              </a:ext>
            </a:extLst>
          </xdr:cNvPr>
          <xdr:cNvSpPr/>
        </xdr:nvSpPr>
        <xdr:spPr>
          <a:xfrm>
            <a:off x="10883537" y="9791700"/>
            <a:ext cx="269966" cy="1428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398" name="正方形/長方形 36397">
            <a:extLst>
              <a:ext uri="{FF2B5EF4-FFF2-40B4-BE49-F238E27FC236}">
                <a16:creationId xmlns:a16="http://schemas.microsoft.com/office/drawing/2014/main" id="{202009F9-CABB-FCB0-D585-67D1F6196A55}"/>
              </a:ext>
            </a:extLst>
          </xdr:cNvPr>
          <xdr:cNvSpPr/>
        </xdr:nvSpPr>
        <xdr:spPr>
          <a:xfrm>
            <a:off x="10782300" y="9601201"/>
            <a:ext cx="590550" cy="1984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Celesta</a:t>
            </a:r>
          </a:p>
        </xdr:txBody>
      </xdr:sp>
    </xdr:grpSp>
    <xdr:clientData/>
  </xdr:twoCellAnchor>
  <xdr:twoCellAnchor>
    <xdr:from>
      <xdr:col>15</xdr:col>
      <xdr:colOff>15240</xdr:colOff>
      <xdr:row>28</xdr:row>
      <xdr:rowOff>91440</xdr:rowOff>
    </xdr:from>
    <xdr:to>
      <xdr:col>16</xdr:col>
      <xdr:colOff>205740</xdr:colOff>
      <xdr:row>29</xdr:row>
      <xdr:rowOff>144780</xdr:rowOff>
    </xdr:to>
    <xdr:grpSp>
      <xdr:nvGrpSpPr>
        <xdr:cNvPr id="165724" name="グループ化 176">
          <a:extLst>
            <a:ext uri="{FF2B5EF4-FFF2-40B4-BE49-F238E27FC236}">
              <a16:creationId xmlns:a16="http://schemas.microsoft.com/office/drawing/2014/main" id="{473AA0AC-141F-1AF0-053F-6104AEC49722}"/>
            </a:ext>
          </a:extLst>
        </xdr:cNvPr>
        <xdr:cNvGrpSpPr>
          <a:grpSpLocks/>
        </xdr:cNvGrpSpPr>
      </xdr:nvGrpSpPr>
      <xdr:grpSpPr bwMode="auto">
        <a:xfrm>
          <a:off x="9197340" y="8290560"/>
          <a:ext cx="807720" cy="281940"/>
          <a:chOff x="10648950" y="9601201"/>
          <a:chExt cx="895350" cy="333374"/>
        </a:xfrm>
      </xdr:grpSpPr>
      <xdr:sp macro="" textlink="">
        <xdr:nvSpPr>
          <xdr:cNvPr id="36400" name="正方形/長方形 36399">
            <a:extLst>
              <a:ext uri="{FF2B5EF4-FFF2-40B4-BE49-F238E27FC236}">
                <a16:creationId xmlns:a16="http://schemas.microsoft.com/office/drawing/2014/main" id="{0DEE3B05-982A-23A7-75EF-7B253466F03B}"/>
              </a:ext>
            </a:extLst>
          </xdr:cNvPr>
          <xdr:cNvSpPr/>
        </xdr:nvSpPr>
        <xdr:spPr>
          <a:xfrm>
            <a:off x="10885458" y="9790413"/>
            <a:ext cx="270294" cy="14416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401" name="正方形/長方形 36400">
            <a:extLst>
              <a:ext uri="{FF2B5EF4-FFF2-40B4-BE49-F238E27FC236}">
                <a16:creationId xmlns:a16="http://schemas.microsoft.com/office/drawing/2014/main" id="{83B8AE2C-3D64-C5A2-D912-93954C343180}"/>
              </a:ext>
            </a:extLst>
          </xdr:cNvPr>
          <xdr:cNvSpPr/>
        </xdr:nvSpPr>
        <xdr:spPr>
          <a:xfrm>
            <a:off x="10648950" y="9601201"/>
            <a:ext cx="895350" cy="20723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Wind machine</a:t>
            </a:r>
          </a:p>
        </xdr:txBody>
      </xdr:sp>
    </xdr:grpSp>
    <xdr:clientData/>
  </xdr:twoCellAnchor>
  <xdr:twoCellAnchor>
    <xdr:from>
      <xdr:col>10</xdr:col>
      <xdr:colOff>83820</xdr:colOff>
      <xdr:row>25</xdr:row>
      <xdr:rowOff>144780</xdr:rowOff>
    </xdr:from>
    <xdr:to>
      <xdr:col>11</xdr:col>
      <xdr:colOff>289560</xdr:colOff>
      <xdr:row>26</xdr:row>
      <xdr:rowOff>152400</xdr:rowOff>
    </xdr:to>
    <xdr:grpSp>
      <xdr:nvGrpSpPr>
        <xdr:cNvPr id="165725" name="グループ化 179">
          <a:extLst>
            <a:ext uri="{FF2B5EF4-FFF2-40B4-BE49-F238E27FC236}">
              <a16:creationId xmlns:a16="http://schemas.microsoft.com/office/drawing/2014/main" id="{899BDFA4-5A62-44B6-A7D6-40C4C60664BA}"/>
            </a:ext>
          </a:extLst>
        </xdr:cNvPr>
        <xdr:cNvGrpSpPr>
          <a:grpSpLocks/>
        </xdr:cNvGrpSpPr>
      </xdr:nvGrpSpPr>
      <xdr:grpSpPr bwMode="auto">
        <a:xfrm>
          <a:off x="6179820" y="7658100"/>
          <a:ext cx="822960" cy="236220"/>
          <a:chOff x="10515600" y="8343900"/>
          <a:chExt cx="914400" cy="247650"/>
        </a:xfrm>
      </xdr:grpSpPr>
      <xdr:sp macro="" textlink="">
        <xdr:nvSpPr>
          <xdr:cNvPr id="36403" name="正方形/長方形 36402">
            <a:extLst>
              <a:ext uri="{FF2B5EF4-FFF2-40B4-BE49-F238E27FC236}">
                <a16:creationId xmlns:a16="http://schemas.microsoft.com/office/drawing/2014/main" id="{8C858726-B56A-8EBE-683B-E9597951A896}"/>
              </a:ext>
            </a:extLst>
          </xdr:cNvPr>
          <xdr:cNvSpPr/>
        </xdr:nvSpPr>
        <xdr:spPr>
          <a:xfrm>
            <a:off x="10676467" y="8511663"/>
            <a:ext cx="389467" cy="4793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6404" name="正方形/長方形 36403">
            <a:extLst>
              <a:ext uri="{FF2B5EF4-FFF2-40B4-BE49-F238E27FC236}">
                <a16:creationId xmlns:a16="http://schemas.microsoft.com/office/drawing/2014/main" id="{CBBB8C50-F43A-6271-7841-B6E5D29988C8}"/>
              </a:ext>
            </a:extLst>
          </xdr:cNvPr>
          <xdr:cNvSpPr/>
        </xdr:nvSpPr>
        <xdr:spPr>
          <a:xfrm>
            <a:off x="10515600" y="8343900"/>
            <a:ext cx="91440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ja-JP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Wind Chime</a:t>
            </a:r>
            <a:endParaRPr kumimoji="1" lang="en-US" altLang="ja-JP" sz="8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21</xdr:row>
      <xdr:rowOff>152400</xdr:rowOff>
    </xdr:from>
    <xdr:to>
      <xdr:col>8</xdr:col>
      <xdr:colOff>266700</xdr:colOff>
      <xdr:row>35</xdr:row>
      <xdr:rowOff>137160</xdr:rowOff>
    </xdr:to>
    <xdr:pic>
      <xdr:nvPicPr>
        <xdr:cNvPr id="166723" name="Picture 447">
          <a:extLst>
            <a:ext uri="{FF2B5EF4-FFF2-40B4-BE49-F238E27FC236}">
              <a16:creationId xmlns:a16="http://schemas.microsoft.com/office/drawing/2014/main" id="{FB13F367-C846-F04B-A4EE-61B1984A1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804660"/>
          <a:ext cx="5600700" cy="3131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137160</xdr:colOff>
      <xdr:row>33</xdr:row>
      <xdr:rowOff>97155</xdr:rowOff>
    </xdr:from>
    <xdr:to>
      <xdr:col>10</xdr:col>
      <xdr:colOff>354792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C81BB7B-FDD2-1332-8CCA-BFDF95FFB2A5}"/>
            </a:ext>
          </a:extLst>
        </xdr:cNvPr>
        <xdr:cNvSpPr/>
      </xdr:nvSpPr>
      <xdr:spPr>
        <a:xfrm>
          <a:off x="6953250" y="9639300"/>
          <a:ext cx="247650" cy="2476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569594</xdr:colOff>
      <xdr:row>33</xdr:row>
      <xdr:rowOff>76200</xdr:rowOff>
    </xdr:from>
    <xdr:to>
      <xdr:col>11</xdr:col>
      <xdr:colOff>217054</xdr:colOff>
      <xdr:row>34</xdr:row>
      <xdr:rowOff>154259</xdr:rowOff>
    </xdr:to>
    <xdr:sp macro="" textlink="">
      <xdr:nvSpPr>
        <xdr:cNvPr id="3" name="乗算記号 2">
          <a:extLst>
            <a:ext uri="{FF2B5EF4-FFF2-40B4-BE49-F238E27FC236}">
              <a16:creationId xmlns:a16="http://schemas.microsoft.com/office/drawing/2014/main" id="{89E32BC3-8048-EA68-5107-29DD08A27CD1}"/>
            </a:ext>
          </a:extLst>
        </xdr:cNvPr>
        <xdr:cNvSpPr/>
      </xdr:nvSpPr>
      <xdr:spPr>
        <a:xfrm>
          <a:off x="7439024" y="9610725"/>
          <a:ext cx="295275" cy="323850"/>
        </a:xfrm>
        <a:prstGeom prst="mathMultiply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312420</xdr:colOff>
      <xdr:row>33</xdr:row>
      <xdr:rowOff>163829</xdr:rowOff>
    </xdr:from>
    <xdr:to>
      <xdr:col>12</xdr:col>
      <xdr:colOff>432737</xdr:colOff>
      <xdr:row>34</xdr:row>
      <xdr:rowOff>86043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E04C1662-BF0A-14AE-C53D-EB9F6D8381A3}"/>
            </a:ext>
          </a:extLst>
        </xdr:cNvPr>
        <xdr:cNvSpPr/>
      </xdr:nvSpPr>
      <xdr:spPr>
        <a:xfrm>
          <a:off x="8515350" y="9705974"/>
          <a:ext cx="142876" cy="152401"/>
        </a:xfrm>
        <a:prstGeom prst="triangle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449579</xdr:colOff>
      <xdr:row>33</xdr:row>
      <xdr:rowOff>97155</xdr:rowOff>
    </xdr:from>
    <xdr:to>
      <xdr:col>12</xdr:col>
      <xdr:colOff>78457</xdr:colOff>
      <xdr:row>34</xdr:row>
      <xdr:rowOff>125730</xdr:rowOff>
    </xdr:to>
    <xdr:sp macro="" textlink="">
      <xdr:nvSpPr>
        <xdr:cNvPr id="5" name="円: 塗りつぶしなし 4">
          <a:extLst>
            <a:ext uri="{FF2B5EF4-FFF2-40B4-BE49-F238E27FC236}">
              <a16:creationId xmlns:a16="http://schemas.microsoft.com/office/drawing/2014/main" id="{1496677D-01E3-DEBC-A697-4C71C4044B74}"/>
            </a:ext>
          </a:extLst>
        </xdr:cNvPr>
        <xdr:cNvSpPr/>
      </xdr:nvSpPr>
      <xdr:spPr>
        <a:xfrm>
          <a:off x="7981949" y="9639300"/>
          <a:ext cx="276225" cy="266700"/>
        </a:xfrm>
        <a:prstGeom prst="donu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137160</xdr:colOff>
      <xdr:row>22</xdr:row>
      <xdr:rowOff>144780</xdr:rowOff>
    </xdr:from>
    <xdr:to>
      <xdr:col>11</xdr:col>
      <xdr:colOff>388620</xdr:colOff>
      <xdr:row>25</xdr:row>
      <xdr:rowOff>0</xdr:rowOff>
    </xdr:to>
    <xdr:grpSp>
      <xdr:nvGrpSpPr>
        <xdr:cNvPr id="166728" name="グループ化 17">
          <a:extLst>
            <a:ext uri="{FF2B5EF4-FFF2-40B4-BE49-F238E27FC236}">
              <a16:creationId xmlns:a16="http://schemas.microsoft.com/office/drawing/2014/main" id="{245720F9-E45D-BA9A-269E-1B7B341681E4}"/>
            </a:ext>
          </a:extLst>
        </xdr:cNvPr>
        <xdr:cNvGrpSpPr>
          <a:grpSpLocks/>
        </xdr:cNvGrpSpPr>
      </xdr:nvGrpSpPr>
      <xdr:grpSpPr bwMode="auto">
        <a:xfrm>
          <a:off x="6233160" y="6972300"/>
          <a:ext cx="868680" cy="541020"/>
          <a:chOff x="7219950" y="6438900"/>
          <a:chExt cx="965702" cy="561975"/>
        </a:xfrm>
      </xdr:grpSpPr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A125C5E6-A955-32AD-F2B5-FE601FEC217F}"/>
              </a:ext>
            </a:extLst>
          </xdr:cNvPr>
          <xdr:cNvSpPr/>
        </xdr:nvSpPr>
        <xdr:spPr>
          <a:xfrm rot="313108">
            <a:off x="7838338" y="6470561"/>
            <a:ext cx="347314" cy="32452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2512BE1F-6ECA-6E33-FA90-1DA02266A24C}"/>
              </a:ext>
            </a:extLst>
          </xdr:cNvPr>
          <xdr:cNvSpPr/>
        </xdr:nvSpPr>
        <xdr:spPr>
          <a:xfrm>
            <a:off x="7601148" y="6684269"/>
            <a:ext cx="313430" cy="316606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698E1F43-AEB1-8937-7DFA-FEC0905A9809}"/>
              </a:ext>
            </a:extLst>
          </xdr:cNvPr>
          <xdr:cNvSpPr/>
        </xdr:nvSpPr>
        <xdr:spPr>
          <a:xfrm flipV="1">
            <a:off x="7347016" y="6620948"/>
            <a:ext cx="245661" cy="253285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6FA78A6F-D0B4-B683-4079-46CC5417452D}"/>
              </a:ext>
            </a:extLst>
          </xdr:cNvPr>
          <xdr:cNvSpPr/>
        </xdr:nvSpPr>
        <xdr:spPr>
          <a:xfrm flipV="1">
            <a:off x="7219950" y="6438900"/>
            <a:ext cx="211777" cy="205794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F45EBC0A-E7F2-F864-C77E-67CA7AB153F8}"/>
              </a:ext>
            </a:extLst>
          </xdr:cNvPr>
          <xdr:cNvSpPr/>
        </xdr:nvSpPr>
        <xdr:spPr>
          <a:xfrm>
            <a:off x="7491024" y="6478476"/>
            <a:ext cx="652272" cy="31660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Timp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13</xdr:col>
      <xdr:colOff>350520</xdr:colOff>
      <xdr:row>23</xdr:row>
      <xdr:rowOff>53340</xdr:rowOff>
    </xdr:from>
    <xdr:to>
      <xdr:col>14</xdr:col>
      <xdr:colOff>190500</xdr:colOff>
      <xdr:row>24</xdr:row>
      <xdr:rowOff>121920</xdr:rowOff>
    </xdr:to>
    <xdr:grpSp>
      <xdr:nvGrpSpPr>
        <xdr:cNvPr id="166729" name="グループ化 19">
          <a:extLst>
            <a:ext uri="{FF2B5EF4-FFF2-40B4-BE49-F238E27FC236}">
              <a16:creationId xmlns:a16="http://schemas.microsoft.com/office/drawing/2014/main" id="{7150E43D-4C62-69F8-A6C5-41EBE98D8D80}"/>
            </a:ext>
          </a:extLst>
        </xdr:cNvPr>
        <xdr:cNvGrpSpPr>
          <a:grpSpLocks/>
        </xdr:cNvGrpSpPr>
      </xdr:nvGrpSpPr>
      <xdr:grpSpPr bwMode="auto">
        <a:xfrm>
          <a:off x="8298180" y="7109460"/>
          <a:ext cx="457200" cy="297180"/>
          <a:chOff x="8153879" y="8446737"/>
          <a:chExt cx="504371" cy="274353"/>
        </a:xfrm>
      </xdr:grpSpPr>
      <xdr:sp macro="" textlink="">
        <xdr:nvSpPr>
          <xdr:cNvPr id="13" name="フローチャート: 手操作入力 12">
            <a:extLst>
              <a:ext uri="{FF2B5EF4-FFF2-40B4-BE49-F238E27FC236}">
                <a16:creationId xmlns:a16="http://schemas.microsoft.com/office/drawing/2014/main" id="{D7BA232B-AFD4-0B07-CEAA-9115808B311B}"/>
              </a:ext>
            </a:extLst>
          </xdr:cNvPr>
          <xdr:cNvSpPr/>
        </xdr:nvSpPr>
        <xdr:spPr>
          <a:xfrm>
            <a:off x="8153879" y="8446737"/>
            <a:ext cx="403497" cy="211041"/>
          </a:xfrm>
          <a:prstGeom prst="flowChartManualInpu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2405C785-100A-0C7B-FB0C-B69A7B813E37}"/>
              </a:ext>
            </a:extLst>
          </xdr:cNvPr>
          <xdr:cNvSpPr/>
        </xdr:nvSpPr>
        <xdr:spPr>
          <a:xfrm>
            <a:off x="8162285" y="8460806"/>
            <a:ext cx="495965" cy="26028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Xylo.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14</xdr:col>
      <xdr:colOff>281940</xdr:colOff>
      <xdr:row>23</xdr:row>
      <xdr:rowOff>45720</xdr:rowOff>
    </xdr:from>
    <xdr:to>
      <xdr:col>15</xdr:col>
      <xdr:colOff>274320</xdr:colOff>
      <xdr:row>24</xdr:row>
      <xdr:rowOff>60960</xdr:rowOff>
    </xdr:to>
    <xdr:grpSp>
      <xdr:nvGrpSpPr>
        <xdr:cNvPr id="166730" name="グループ化 22">
          <a:extLst>
            <a:ext uri="{FF2B5EF4-FFF2-40B4-BE49-F238E27FC236}">
              <a16:creationId xmlns:a16="http://schemas.microsoft.com/office/drawing/2014/main" id="{76F87B30-3FA7-9BB4-C25A-E7D1A838AEFE}"/>
            </a:ext>
          </a:extLst>
        </xdr:cNvPr>
        <xdr:cNvGrpSpPr>
          <a:grpSpLocks/>
        </xdr:cNvGrpSpPr>
      </xdr:nvGrpSpPr>
      <xdr:grpSpPr bwMode="auto">
        <a:xfrm>
          <a:off x="8846820" y="7101840"/>
          <a:ext cx="609600" cy="243840"/>
          <a:chOff x="8098588" y="8431137"/>
          <a:chExt cx="544307" cy="253974"/>
        </a:xfrm>
      </xdr:grpSpPr>
      <xdr:sp macro="" textlink="">
        <xdr:nvSpPr>
          <xdr:cNvPr id="16" name="フローチャート: 手操作入力 15">
            <a:extLst>
              <a:ext uri="{FF2B5EF4-FFF2-40B4-BE49-F238E27FC236}">
                <a16:creationId xmlns:a16="http://schemas.microsoft.com/office/drawing/2014/main" id="{CEF3B1DB-3353-4633-AC54-B1EC36CEAA62}"/>
              </a:ext>
            </a:extLst>
          </xdr:cNvPr>
          <xdr:cNvSpPr/>
        </xdr:nvSpPr>
        <xdr:spPr>
          <a:xfrm>
            <a:off x="8105392" y="8431137"/>
            <a:ext cx="462661" cy="253974"/>
          </a:xfrm>
          <a:prstGeom prst="flowChartManualInpu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F34E49F5-F9CD-1BDF-FB40-555AAF404545}"/>
              </a:ext>
            </a:extLst>
          </xdr:cNvPr>
          <xdr:cNvSpPr/>
        </xdr:nvSpPr>
        <xdr:spPr>
          <a:xfrm>
            <a:off x="8098588" y="8470820"/>
            <a:ext cx="544307" cy="2063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Marimba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11</xdr:col>
      <xdr:colOff>548640</xdr:colOff>
      <xdr:row>23</xdr:row>
      <xdr:rowOff>99060</xdr:rowOff>
    </xdr:from>
    <xdr:to>
      <xdr:col>12</xdr:col>
      <xdr:colOff>365760</xdr:colOff>
      <xdr:row>24</xdr:row>
      <xdr:rowOff>60960</xdr:rowOff>
    </xdr:to>
    <xdr:grpSp>
      <xdr:nvGrpSpPr>
        <xdr:cNvPr id="166731" name="グループ化 25">
          <a:extLst>
            <a:ext uri="{FF2B5EF4-FFF2-40B4-BE49-F238E27FC236}">
              <a16:creationId xmlns:a16="http://schemas.microsoft.com/office/drawing/2014/main" id="{BEBC1A31-D6C5-7F34-82FB-F4CAF5E6F8DF}"/>
            </a:ext>
          </a:extLst>
        </xdr:cNvPr>
        <xdr:cNvGrpSpPr>
          <a:grpSpLocks/>
        </xdr:cNvGrpSpPr>
      </xdr:nvGrpSpPr>
      <xdr:grpSpPr bwMode="auto">
        <a:xfrm>
          <a:off x="7261860" y="7155180"/>
          <a:ext cx="434340" cy="190500"/>
          <a:chOff x="8068825" y="8461772"/>
          <a:chExt cx="601436" cy="225028"/>
        </a:xfrm>
      </xdr:grpSpPr>
      <xdr:sp macro="" textlink="">
        <xdr:nvSpPr>
          <xdr:cNvPr id="19" name="フローチャート: 手操作入力 18">
            <a:extLst>
              <a:ext uri="{FF2B5EF4-FFF2-40B4-BE49-F238E27FC236}">
                <a16:creationId xmlns:a16="http://schemas.microsoft.com/office/drawing/2014/main" id="{83F10061-5739-C4BE-6903-62D6F6EDF77F}"/>
              </a:ext>
            </a:extLst>
          </xdr:cNvPr>
          <xdr:cNvSpPr/>
        </xdr:nvSpPr>
        <xdr:spPr>
          <a:xfrm>
            <a:off x="8100480" y="8479774"/>
            <a:ext cx="390406" cy="198025"/>
          </a:xfrm>
          <a:prstGeom prst="flowChartManualInpu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E7BC3D95-28A5-0FEF-4D3A-E6493CA64A80}"/>
              </a:ext>
            </a:extLst>
          </xdr:cNvPr>
          <xdr:cNvSpPr/>
        </xdr:nvSpPr>
        <xdr:spPr>
          <a:xfrm>
            <a:off x="8068825" y="8461772"/>
            <a:ext cx="601436" cy="22502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GIo.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12</xdr:col>
      <xdr:colOff>434340</xdr:colOff>
      <xdr:row>23</xdr:row>
      <xdr:rowOff>53340</xdr:rowOff>
    </xdr:from>
    <xdr:to>
      <xdr:col>13</xdr:col>
      <xdr:colOff>220980</xdr:colOff>
      <xdr:row>24</xdr:row>
      <xdr:rowOff>121920</xdr:rowOff>
    </xdr:to>
    <xdr:grpSp>
      <xdr:nvGrpSpPr>
        <xdr:cNvPr id="166732" name="グループ化 43">
          <a:extLst>
            <a:ext uri="{FF2B5EF4-FFF2-40B4-BE49-F238E27FC236}">
              <a16:creationId xmlns:a16="http://schemas.microsoft.com/office/drawing/2014/main" id="{3AA7F966-DF1A-A0D9-E3FF-B4E47F4798F6}"/>
            </a:ext>
          </a:extLst>
        </xdr:cNvPr>
        <xdr:cNvGrpSpPr>
          <a:grpSpLocks/>
        </xdr:cNvGrpSpPr>
      </xdr:nvGrpSpPr>
      <xdr:grpSpPr bwMode="auto">
        <a:xfrm>
          <a:off x="7764780" y="7109460"/>
          <a:ext cx="403860" cy="297180"/>
          <a:chOff x="8116811" y="8431163"/>
          <a:chExt cx="496102" cy="272829"/>
        </a:xfrm>
      </xdr:grpSpPr>
      <xdr:sp macro="" textlink="">
        <xdr:nvSpPr>
          <xdr:cNvPr id="22" name="フローチャート: 手操作入力 21">
            <a:extLst>
              <a:ext uri="{FF2B5EF4-FFF2-40B4-BE49-F238E27FC236}">
                <a16:creationId xmlns:a16="http://schemas.microsoft.com/office/drawing/2014/main" id="{6DCCF107-3784-2DC1-1917-E8C9C8A3E6B6}"/>
              </a:ext>
            </a:extLst>
          </xdr:cNvPr>
          <xdr:cNvSpPr/>
        </xdr:nvSpPr>
        <xdr:spPr>
          <a:xfrm>
            <a:off x="8135532" y="8431163"/>
            <a:ext cx="374417" cy="209868"/>
          </a:xfrm>
          <a:prstGeom prst="flowChartManualInpu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5EFB5104-1B80-E3C5-4650-ADBEE6650FF6}"/>
              </a:ext>
            </a:extLst>
          </xdr:cNvPr>
          <xdr:cNvSpPr/>
        </xdr:nvSpPr>
        <xdr:spPr>
          <a:xfrm>
            <a:off x="8116811" y="8445154"/>
            <a:ext cx="496102" cy="25883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Vib.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16</xdr:col>
      <xdr:colOff>556260</xdr:colOff>
      <xdr:row>26</xdr:row>
      <xdr:rowOff>182880</xdr:rowOff>
    </xdr:from>
    <xdr:to>
      <xdr:col>17</xdr:col>
      <xdr:colOff>548640</xdr:colOff>
      <xdr:row>27</xdr:row>
      <xdr:rowOff>144780</xdr:rowOff>
    </xdr:to>
    <xdr:grpSp>
      <xdr:nvGrpSpPr>
        <xdr:cNvPr id="166733" name="グループ化 47">
          <a:extLst>
            <a:ext uri="{FF2B5EF4-FFF2-40B4-BE49-F238E27FC236}">
              <a16:creationId xmlns:a16="http://schemas.microsoft.com/office/drawing/2014/main" id="{B251C2FD-BDC5-33A4-6143-54B052B9658C}"/>
            </a:ext>
          </a:extLst>
        </xdr:cNvPr>
        <xdr:cNvGrpSpPr>
          <a:grpSpLocks/>
        </xdr:cNvGrpSpPr>
      </xdr:nvGrpSpPr>
      <xdr:grpSpPr bwMode="auto">
        <a:xfrm>
          <a:off x="10355580" y="7924800"/>
          <a:ext cx="609600" cy="190500"/>
          <a:chOff x="10648949" y="8475518"/>
          <a:chExt cx="676275" cy="236393"/>
        </a:xfrm>
      </xdr:grpSpPr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14458A1B-E523-A320-6EB2-5AF0645E6ABF}"/>
              </a:ext>
            </a:extLst>
          </xdr:cNvPr>
          <xdr:cNvSpPr/>
        </xdr:nvSpPr>
        <xdr:spPr>
          <a:xfrm>
            <a:off x="10674309" y="8522797"/>
            <a:ext cx="456486" cy="189114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90495AB-A404-88E1-25B1-42E8557D5D6E}"/>
              </a:ext>
            </a:extLst>
          </xdr:cNvPr>
          <xdr:cNvSpPr/>
        </xdr:nvSpPr>
        <xdr:spPr>
          <a:xfrm>
            <a:off x="10648949" y="8475518"/>
            <a:ext cx="676275" cy="21748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w.Block</a:t>
            </a:r>
          </a:p>
        </xdr:txBody>
      </xdr:sp>
    </xdr:grpSp>
    <xdr:clientData/>
  </xdr:twoCellAnchor>
  <xdr:twoCellAnchor>
    <xdr:from>
      <xdr:col>10</xdr:col>
      <xdr:colOff>213360</xdr:colOff>
      <xdr:row>28</xdr:row>
      <xdr:rowOff>198120</xdr:rowOff>
    </xdr:from>
    <xdr:to>
      <xdr:col>11</xdr:col>
      <xdr:colOff>281940</xdr:colOff>
      <xdr:row>29</xdr:row>
      <xdr:rowOff>198120</xdr:rowOff>
    </xdr:to>
    <xdr:grpSp>
      <xdr:nvGrpSpPr>
        <xdr:cNvPr id="166734" name="グループ化 52">
          <a:extLst>
            <a:ext uri="{FF2B5EF4-FFF2-40B4-BE49-F238E27FC236}">
              <a16:creationId xmlns:a16="http://schemas.microsoft.com/office/drawing/2014/main" id="{191A1E08-AA94-9861-E8FD-1926C9E22612}"/>
            </a:ext>
          </a:extLst>
        </xdr:cNvPr>
        <xdr:cNvGrpSpPr>
          <a:grpSpLocks/>
        </xdr:cNvGrpSpPr>
      </xdr:nvGrpSpPr>
      <xdr:grpSpPr bwMode="auto">
        <a:xfrm>
          <a:off x="6309360" y="8397240"/>
          <a:ext cx="685800" cy="228600"/>
          <a:chOff x="10668001" y="8504092"/>
          <a:chExt cx="761999" cy="292015"/>
        </a:xfrm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2D4B1C20-1EEF-5308-2E73-1453D4D09C16}"/>
              </a:ext>
            </a:extLst>
          </xdr:cNvPr>
          <xdr:cNvSpPr/>
        </xdr:nvSpPr>
        <xdr:spPr>
          <a:xfrm>
            <a:off x="10668001" y="8562495"/>
            <a:ext cx="465666" cy="175209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749F2D13-12D2-6829-AE18-45B6E4E42089}"/>
              </a:ext>
            </a:extLst>
          </xdr:cNvPr>
          <xdr:cNvSpPr/>
        </xdr:nvSpPr>
        <xdr:spPr>
          <a:xfrm>
            <a:off x="10684934" y="8504092"/>
            <a:ext cx="745066" cy="2920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Gong</a:t>
            </a:r>
          </a:p>
        </xdr:txBody>
      </xdr:sp>
    </xdr:grpSp>
    <xdr:clientData/>
  </xdr:twoCellAnchor>
  <xdr:twoCellAnchor>
    <xdr:from>
      <xdr:col>15</xdr:col>
      <xdr:colOff>358140</xdr:colOff>
      <xdr:row>22</xdr:row>
      <xdr:rowOff>175260</xdr:rowOff>
    </xdr:from>
    <xdr:to>
      <xdr:col>16</xdr:col>
      <xdr:colOff>182880</xdr:colOff>
      <xdr:row>24</xdr:row>
      <xdr:rowOff>76200</xdr:rowOff>
    </xdr:to>
    <xdr:grpSp>
      <xdr:nvGrpSpPr>
        <xdr:cNvPr id="166735" name="グループ化 48">
          <a:extLst>
            <a:ext uri="{FF2B5EF4-FFF2-40B4-BE49-F238E27FC236}">
              <a16:creationId xmlns:a16="http://schemas.microsoft.com/office/drawing/2014/main" id="{00ED540F-10D0-0548-E484-C21E2C220AA5}"/>
            </a:ext>
          </a:extLst>
        </xdr:cNvPr>
        <xdr:cNvGrpSpPr>
          <a:grpSpLocks/>
        </xdr:cNvGrpSpPr>
      </xdr:nvGrpSpPr>
      <xdr:grpSpPr bwMode="auto">
        <a:xfrm>
          <a:off x="9540240" y="7002780"/>
          <a:ext cx="441960" cy="358140"/>
          <a:chOff x="8961315" y="9401174"/>
          <a:chExt cx="572965" cy="361951"/>
        </a:xfrm>
      </xdr:grpSpPr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3449D8EE-DA2B-AB83-2A99-6D8272B08075}"/>
              </a:ext>
            </a:extLst>
          </xdr:cNvPr>
          <xdr:cNvSpPr/>
        </xdr:nvSpPr>
        <xdr:spPr>
          <a:xfrm>
            <a:off x="9030466" y="9401174"/>
            <a:ext cx="266725" cy="36195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48" name="正方形/長方形 37247">
            <a:extLst>
              <a:ext uri="{FF2B5EF4-FFF2-40B4-BE49-F238E27FC236}">
                <a16:creationId xmlns:a16="http://schemas.microsoft.com/office/drawing/2014/main" id="{5F5D7564-BD98-E0C8-0C5B-6FDFDD7B4FAB}"/>
              </a:ext>
            </a:extLst>
          </xdr:cNvPr>
          <xdr:cNvSpPr/>
        </xdr:nvSpPr>
        <xdr:spPr>
          <a:xfrm>
            <a:off x="8961315" y="9485886"/>
            <a:ext cx="572965" cy="24643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B.D</a:t>
            </a:r>
          </a:p>
        </xdr:txBody>
      </xdr:sp>
    </xdr:grpSp>
    <xdr:clientData/>
  </xdr:twoCellAnchor>
  <xdr:twoCellAnchor>
    <xdr:from>
      <xdr:col>16</xdr:col>
      <xdr:colOff>205740</xdr:colOff>
      <xdr:row>23</xdr:row>
      <xdr:rowOff>76200</xdr:rowOff>
    </xdr:from>
    <xdr:to>
      <xdr:col>16</xdr:col>
      <xdr:colOff>601980</xdr:colOff>
      <xdr:row>24</xdr:row>
      <xdr:rowOff>83820</xdr:rowOff>
    </xdr:to>
    <xdr:grpSp>
      <xdr:nvGrpSpPr>
        <xdr:cNvPr id="166736" name="グループ化 60">
          <a:extLst>
            <a:ext uri="{FF2B5EF4-FFF2-40B4-BE49-F238E27FC236}">
              <a16:creationId xmlns:a16="http://schemas.microsoft.com/office/drawing/2014/main" id="{AA05D1D9-3392-8B48-BEB6-60CA1E651ED7}"/>
            </a:ext>
          </a:extLst>
        </xdr:cNvPr>
        <xdr:cNvGrpSpPr>
          <a:grpSpLocks/>
        </xdr:cNvGrpSpPr>
      </xdr:nvGrpSpPr>
      <xdr:grpSpPr bwMode="auto">
        <a:xfrm>
          <a:off x="10005060" y="7132320"/>
          <a:ext cx="396240" cy="236220"/>
          <a:chOff x="11334750" y="8715375"/>
          <a:chExt cx="438150" cy="247650"/>
        </a:xfrm>
      </xdr:grpSpPr>
      <xdr:sp macro="" textlink="">
        <xdr:nvSpPr>
          <xdr:cNvPr id="37250" name="正方形/長方形 37249">
            <a:extLst>
              <a:ext uri="{FF2B5EF4-FFF2-40B4-BE49-F238E27FC236}">
                <a16:creationId xmlns:a16="http://schemas.microsoft.com/office/drawing/2014/main" id="{1C8FABEE-E853-2659-95AD-57EA32D95928}"/>
              </a:ext>
            </a:extLst>
          </xdr:cNvPr>
          <xdr:cNvSpPr/>
        </xdr:nvSpPr>
        <xdr:spPr>
          <a:xfrm>
            <a:off x="11334750" y="8715375"/>
            <a:ext cx="43815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S.D</a:t>
            </a:r>
          </a:p>
        </xdr:txBody>
      </xdr:sp>
      <xdr:sp macro="" textlink="">
        <xdr:nvSpPr>
          <xdr:cNvPr id="37251" name="楕円 37250">
            <a:extLst>
              <a:ext uri="{FF2B5EF4-FFF2-40B4-BE49-F238E27FC236}">
                <a16:creationId xmlns:a16="http://schemas.microsoft.com/office/drawing/2014/main" id="{A8B1E6AB-E719-9FCC-6880-9FE441ABD737}"/>
              </a:ext>
            </a:extLst>
          </xdr:cNvPr>
          <xdr:cNvSpPr/>
        </xdr:nvSpPr>
        <xdr:spPr>
          <a:xfrm>
            <a:off x="11376880" y="8715375"/>
            <a:ext cx="235927" cy="23966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11</xdr:col>
      <xdr:colOff>312420</xdr:colOff>
      <xdr:row>28</xdr:row>
      <xdr:rowOff>38100</xdr:rowOff>
    </xdr:from>
    <xdr:to>
      <xdr:col>12</xdr:col>
      <xdr:colOff>220980</xdr:colOff>
      <xdr:row>29</xdr:row>
      <xdr:rowOff>129540</xdr:rowOff>
    </xdr:to>
    <xdr:grpSp>
      <xdr:nvGrpSpPr>
        <xdr:cNvPr id="166737" name="グループ化 67">
          <a:extLst>
            <a:ext uri="{FF2B5EF4-FFF2-40B4-BE49-F238E27FC236}">
              <a16:creationId xmlns:a16="http://schemas.microsoft.com/office/drawing/2014/main" id="{9A4426E0-EF91-BE9C-C9D2-F1ADA3E4BB99}"/>
            </a:ext>
          </a:extLst>
        </xdr:cNvPr>
        <xdr:cNvGrpSpPr>
          <a:grpSpLocks/>
        </xdr:cNvGrpSpPr>
      </xdr:nvGrpSpPr>
      <xdr:grpSpPr bwMode="auto">
        <a:xfrm>
          <a:off x="7025640" y="8237220"/>
          <a:ext cx="525780" cy="320040"/>
          <a:chOff x="8791575" y="8943975"/>
          <a:chExt cx="590550" cy="371475"/>
        </a:xfrm>
      </xdr:grpSpPr>
      <xdr:sp macro="" textlink="">
        <xdr:nvSpPr>
          <xdr:cNvPr id="37253" name="楕円 37252">
            <a:extLst>
              <a:ext uri="{FF2B5EF4-FFF2-40B4-BE49-F238E27FC236}">
                <a16:creationId xmlns:a16="http://schemas.microsoft.com/office/drawing/2014/main" id="{F980BA7E-598D-EE40-8AD5-E967994C45D9}"/>
              </a:ext>
            </a:extLst>
          </xdr:cNvPr>
          <xdr:cNvSpPr/>
        </xdr:nvSpPr>
        <xdr:spPr>
          <a:xfrm>
            <a:off x="8800134" y="9138557"/>
            <a:ext cx="162615" cy="141514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54" name="楕円 37253">
            <a:extLst>
              <a:ext uri="{FF2B5EF4-FFF2-40B4-BE49-F238E27FC236}">
                <a16:creationId xmlns:a16="http://schemas.microsoft.com/office/drawing/2014/main" id="{E02ECC24-0277-BA27-1E01-0F96AF9E257B}"/>
              </a:ext>
            </a:extLst>
          </xdr:cNvPr>
          <xdr:cNvSpPr/>
        </xdr:nvSpPr>
        <xdr:spPr>
          <a:xfrm>
            <a:off x="8971308" y="9112023"/>
            <a:ext cx="188291" cy="203427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55" name="正方形/長方形 37254">
            <a:extLst>
              <a:ext uri="{FF2B5EF4-FFF2-40B4-BE49-F238E27FC236}">
                <a16:creationId xmlns:a16="http://schemas.microsoft.com/office/drawing/2014/main" id="{1ED48D89-20F1-F184-1A70-326B079C0696}"/>
              </a:ext>
            </a:extLst>
          </xdr:cNvPr>
          <xdr:cNvSpPr/>
        </xdr:nvSpPr>
        <xdr:spPr>
          <a:xfrm>
            <a:off x="8791575" y="8943975"/>
            <a:ext cx="59055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2Tom</a:t>
            </a:r>
          </a:p>
        </xdr:txBody>
      </xdr:sp>
    </xdr:grpSp>
    <xdr:clientData/>
  </xdr:twoCellAnchor>
  <xdr:twoCellAnchor>
    <xdr:from>
      <xdr:col>12</xdr:col>
      <xdr:colOff>167640</xdr:colOff>
      <xdr:row>27</xdr:row>
      <xdr:rowOff>83820</xdr:rowOff>
    </xdr:from>
    <xdr:to>
      <xdr:col>13</xdr:col>
      <xdr:colOff>60960</xdr:colOff>
      <xdr:row>29</xdr:row>
      <xdr:rowOff>129540</xdr:rowOff>
    </xdr:to>
    <xdr:grpSp>
      <xdr:nvGrpSpPr>
        <xdr:cNvPr id="166738" name="グループ化 72">
          <a:extLst>
            <a:ext uri="{FF2B5EF4-FFF2-40B4-BE49-F238E27FC236}">
              <a16:creationId xmlns:a16="http://schemas.microsoft.com/office/drawing/2014/main" id="{EFA339AE-BE8A-940B-115D-55B6260BE3E6}"/>
            </a:ext>
          </a:extLst>
        </xdr:cNvPr>
        <xdr:cNvGrpSpPr>
          <a:grpSpLocks/>
        </xdr:cNvGrpSpPr>
      </xdr:nvGrpSpPr>
      <xdr:grpSpPr bwMode="auto">
        <a:xfrm>
          <a:off x="7498080" y="8054340"/>
          <a:ext cx="510540" cy="502920"/>
          <a:chOff x="8543924" y="9182100"/>
          <a:chExt cx="561975" cy="495301"/>
        </a:xfrm>
      </xdr:grpSpPr>
      <xdr:sp macro="" textlink="">
        <xdr:nvSpPr>
          <xdr:cNvPr id="37257" name="楕円 37256">
            <a:extLst>
              <a:ext uri="{FF2B5EF4-FFF2-40B4-BE49-F238E27FC236}">
                <a16:creationId xmlns:a16="http://schemas.microsoft.com/office/drawing/2014/main" id="{54052676-1067-D00F-AFB6-C71116D19011}"/>
              </a:ext>
            </a:extLst>
          </xdr:cNvPr>
          <xdr:cNvSpPr/>
        </xdr:nvSpPr>
        <xdr:spPr>
          <a:xfrm>
            <a:off x="8569087" y="9362209"/>
            <a:ext cx="167754" cy="1500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58" name="楕円 37257">
            <a:extLst>
              <a:ext uri="{FF2B5EF4-FFF2-40B4-BE49-F238E27FC236}">
                <a16:creationId xmlns:a16="http://schemas.microsoft.com/office/drawing/2014/main" id="{6B8530D6-360D-E4AB-14F2-21C2C29DC3F9}"/>
              </a:ext>
            </a:extLst>
          </xdr:cNvPr>
          <xdr:cNvSpPr/>
        </xdr:nvSpPr>
        <xdr:spPr>
          <a:xfrm>
            <a:off x="8745228" y="9362209"/>
            <a:ext cx="159366" cy="1500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59" name="楕円 37258">
            <a:extLst>
              <a:ext uri="{FF2B5EF4-FFF2-40B4-BE49-F238E27FC236}">
                <a16:creationId xmlns:a16="http://schemas.microsoft.com/office/drawing/2014/main" id="{04C496A2-D524-428F-F91B-6D518DC311DF}"/>
              </a:ext>
            </a:extLst>
          </xdr:cNvPr>
          <xdr:cNvSpPr/>
        </xdr:nvSpPr>
        <xdr:spPr>
          <a:xfrm>
            <a:off x="8569087" y="9527310"/>
            <a:ext cx="167754" cy="1500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60" name="楕円 37259">
            <a:extLst>
              <a:ext uri="{FF2B5EF4-FFF2-40B4-BE49-F238E27FC236}">
                <a16:creationId xmlns:a16="http://schemas.microsoft.com/office/drawing/2014/main" id="{5C99DBC8-0CE1-E866-6E4B-AA0AD4F6EA08}"/>
              </a:ext>
            </a:extLst>
          </xdr:cNvPr>
          <xdr:cNvSpPr/>
        </xdr:nvSpPr>
        <xdr:spPr>
          <a:xfrm>
            <a:off x="8745228" y="9527310"/>
            <a:ext cx="159366" cy="1500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61" name="正方形/長方形 37260">
            <a:extLst>
              <a:ext uri="{FF2B5EF4-FFF2-40B4-BE49-F238E27FC236}">
                <a16:creationId xmlns:a16="http://schemas.microsoft.com/office/drawing/2014/main" id="{25D843CE-5BD9-C46C-B30C-FE7F378D1178}"/>
              </a:ext>
            </a:extLst>
          </xdr:cNvPr>
          <xdr:cNvSpPr/>
        </xdr:nvSpPr>
        <xdr:spPr>
          <a:xfrm>
            <a:off x="8543924" y="9182100"/>
            <a:ext cx="561975" cy="25515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4Tom</a:t>
            </a:r>
          </a:p>
        </xdr:txBody>
      </xdr:sp>
    </xdr:grpSp>
    <xdr:clientData/>
  </xdr:twoCellAnchor>
  <xdr:twoCellAnchor>
    <xdr:from>
      <xdr:col>12</xdr:col>
      <xdr:colOff>594360</xdr:colOff>
      <xdr:row>28</xdr:row>
      <xdr:rowOff>76200</xdr:rowOff>
    </xdr:from>
    <xdr:to>
      <xdr:col>13</xdr:col>
      <xdr:colOff>449580</xdr:colOff>
      <xdr:row>29</xdr:row>
      <xdr:rowOff>129540</xdr:rowOff>
    </xdr:to>
    <xdr:grpSp>
      <xdr:nvGrpSpPr>
        <xdr:cNvPr id="166739" name="グループ化 86">
          <a:extLst>
            <a:ext uri="{FF2B5EF4-FFF2-40B4-BE49-F238E27FC236}">
              <a16:creationId xmlns:a16="http://schemas.microsoft.com/office/drawing/2014/main" id="{93C4E767-5AE4-35D3-BDFE-F8EA3AB2FC41}"/>
            </a:ext>
          </a:extLst>
        </xdr:cNvPr>
        <xdr:cNvGrpSpPr>
          <a:grpSpLocks/>
        </xdr:cNvGrpSpPr>
      </xdr:nvGrpSpPr>
      <xdr:grpSpPr bwMode="auto">
        <a:xfrm>
          <a:off x="7924800" y="8275320"/>
          <a:ext cx="472440" cy="281940"/>
          <a:chOff x="8934449" y="9725025"/>
          <a:chExt cx="523875" cy="333376"/>
        </a:xfrm>
      </xdr:grpSpPr>
      <xdr:sp macro="" textlink="">
        <xdr:nvSpPr>
          <xdr:cNvPr id="37264" name="楕円 37263">
            <a:extLst>
              <a:ext uri="{FF2B5EF4-FFF2-40B4-BE49-F238E27FC236}">
                <a16:creationId xmlns:a16="http://schemas.microsoft.com/office/drawing/2014/main" id="{1F858B7F-FEEF-9B0D-495C-F448BE99A336}"/>
              </a:ext>
            </a:extLst>
          </xdr:cNvPr>
          <xdr:cNvSpPr/>
        </xdr:nvSpPr>
        <xdr:spPr>
          <a:xfrm>
            <a:off x="9052743" y="9905228"/>
            <a:ext cx="160542" cy="153173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65" name="正方形/長方形 37264">
            <a:extLst>
              <a:ext uri="{FF2B5EF4-FFF2-40B4-BE49-F238E27FC236}">
                <a16:creationId xmlns:a16="http://schemas.microsoft.com/office/drawing/2014/main" id="{CFEA0384-474D-0B34-A0BC-06B39A4ECB31}"/>
              </a:ext>
            </a:extLst>
          </xdr:cNvPr>
          <xdr:cNvSpPr/>
        </xdr:nvSpPr>
        <xdr:spPr>
          <a:xfrm>
            <a:off x="8934449" y="9725025"/>
            <a:ext cx="523875" cy="2432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1Tom</a:t>
            </a:r>
          </a:p>
        </xdr:txBody>
      </xdr:sp>
    </xdr:grpSp>
    <xdr:clientData/>
  </xdr:twoCellAnchor>
  <xdr:twoCellAnchor>
    <xdr:from>
      <xdr:col>13</xdr:col>
      <xdr:colOff>403860</xdr:colOff>
      <xdr:row>27</xdr:row>
      <xdr:rowOff>144780</xdr:rowOff>
    </xdr:from>
    <xdr:to>
      <xdr:col>14</xdr:col>
      <xdr:colOff>464820</xdr:colOff>
      <xdr:row>29</xdr:row>
      <xdr:rowOff>137160</xdr:rowOff>
    </xdr:to>
    <xdr:grpSp>
      <xdr:nvGrpSpPr>
        <xdr:cNvPr id="166740" name="グループ化 90">
          <a:extLst>
            <a:ext uri="{FF2B5EF4-FFF2-40B4-BE49-F238E27FC236}">
              <a16:creationId xmlns:a16="http://schemas.microsoft.com/office/drawing/2014/main" id="{F00A5425-0CEE-9AD0-8F71-626D7820D2C8}"/>
            </a:ext>
          </a:extLst>
        </xdr:cNvPr>
        <xdr:cNvGrpSpPr>
          <a:grpSpLocks/>
        </xdr:cNvGrpSpPr>
      </xdr:nvGrpSpPr>
      <xdr:grpSpPr bwMode="auto">
        <a:xfrm>
          <a:off x="8351520" y="8115300"/>
          <a:ext cx="678180" cy="449580"/>
          <a:chOff x="9277350" y="9648825"/>
          <a:chExt cx="752475" cy="438151"/>
        </a:xfrm>
      </xdr:grpSpPr>
      <xdr:sp macro="" textlink="">
        <xdr:nvSpPr>
          <xdr:cNvPr id="37267" name="楕円 37266">
            <a:extLst>
              <a:ext uri="{FF2B5EF4-FFF2-40B4-BE49-F238E27FC236}">
                <a16:creationId xmlns:a16="http://schemas.microsoft.com/office/drawing/2014/main" id="{BE148EA5-1655-E6C0-36C6-D2DD26F55543}"/>
              </a:ext>
            </a:extLst>
          </xdr:cNvPr>
          <xdr:cNvSpPr/>
        </xdr:nvSpPr>
        <xdr:spPr>
          <a:xfrm>
            <a:off x="9277350" y="9938450"/>
            <a:ext cx="160641" cy="148526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68" name="楕円 37267">
            <a:extLst>
              <a:ext uri="{FF2B5EF4-FFF2-40B4-BE49-F238E27FC236}">
                <a16:creationId xmlns:a16="http://schemas.microsoft.com/office/drawing/2014/main" id="{4AD16A3B-79CB-AFD8-B153-6F620A1798FD}"/>
              </a:ext>
            </a:extLst>
          </xdr:cNvPr>
          <xdr:cNvSpPr/>
        </xdr:nvSpPr>
        <xdr:spPr>
          <a:xfrm>
            <a:off x="9412626" y="9834482"/>
            <a:ext cx="160641" cy="155952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69" name="楕円 37268">
            <a:extLst>
              <a:ext uri="{FF2B5EF4-FFF2-40B4-BE49-F238E27FC236}">
                <a16:creationId xmlns:a16="http://schemas.microsoft.com/office/drawing/2014/main" id="{0A0B5A61-7FA2-63C0-4AB1-DEFF8194BBE7}"/>
              </a:ext>
            </a:extLst>
          </xdr:cNvPr>
          <xdr:cNvSpPr/>
        </xdr:nvSpPr>
        <xdr:spPr>
          <a:xfrm>
            <a:off x="9573267" y="9834482"/>
            <a:ext cx="160641" cy="155952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70" name="楕円 37269">
            <a:extLst>
              <a:ext uri="{FF2B5EF4-FFF2-40B4-BE49-F238E27FC236}">
                <a16:creationId xmlns:a16="http://schemas.microsoft.com/office/drawing/2014/main" id="{24C6CC08-FB8E-76BD-17EC-C0D9C9100269}"/>
              </a:ext>
            </a:extLst>
          </xdr:cNvPr>
          <xdr:cNvSpPr/>
        </xdr:nvSpPr>
        <xdr:spPr>
          <a:xfrm>
            <a:off x="9716998" y="9938450"/>
            <a:ext cx="160641" cy="148526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71" name="正方形/長方形 37270">
            <a:extLst>
              <a:ext uri="{FF2B5EF4-FFF2-40B4-BE49-F238E27FC236}">
                <a16:creationId xmlns:a16="http://schemas.microsoft.com/office/drawing/2014/main" id="{B870E8D5-4A05-66D8-F0EF-68B889DB7CDD}"/>
              </a:ext>
            </a:extLst>
          </xdr:cNvPr>
          <xdr:cNvSpPr/>
        </xdr:nvSpPr>
        <xdr:spPr>
          <a:xfrm>
            <a:off x="9361898" y="9648825"/>
            <a:ext cx="667927" cy="25249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4.Tom</a:t>
            </a:r>
          </a:p>
        </xdr:txBody>
      </xdr:sp>
    </xdr:grpSp>
    <xdr:clientData/>
  </xdr:twoCellAnchor>
  <xdr:twoCellAnchor>
    <xdr:from>
      <xdr:col>10</xdr:col>
      <xdr:colOff>167640</xdr:colOff>
      <xdr:row>27</xdr:row>
      <xdr:rowOff>60960</xdr:rowOff>
    </xdr:from>
    <xdr:to>
      <xdr:col>11</xdr:col>
      <xdr:colOff>236220</xdr:colOff>
      <xdr:row>28</xdr:row>
      <xdr:rowOff>137160</xdr:rowOff>
    </xdr:to>
    <xdr:grpSp>
      <xdr:nvGrpSpPr>
        <xdr:cNvPr id="166741" name="グループ化 102">
          <a:extLst>
            <a:ext uri="{FF2B5EF4-FFF2-40B4-BE49-F238E27FC236}">
              <a16:creationId xmlns:a16="http://schemas.microsoft.com/office/drawing/2014/main" id="{E9A5F4DE-56F6-A0BE-8483-46262F12DEB5}"/>
            </a:ext>
          </a:extLst>
        </xdr:cNvPr>
        <xdr:cNvGrpSpPr>
          <a:grpSpLocks/>
        </xdr:cNvGrpSpPr>
      </xdr:nvGrpSpPr>
      <xdr:grpSpPr bwMode="auto">
        <a:xfrm>
          <a:off x="6263640" y="8031480"/>
          <a:ext cx="685800" cy="304800"/>
          <a:chOff x="10620375" y="8486775"/>
          <a:chExt cx="762000" cy="247650"/>
        </a:xfrm>
      </xdr:grpSpPr>
      <xdr:sp macro="" textlink="">
        <xdr:nvSpPr>
          <xdr:cNvPr id="37273" name="正方形/長方形 37272">
            <a:extLst>
              <a:ext uri="{FF2B5EF4-FFF2-40B4-BE49-F238E27FC236}">
                <a16:creationId xmlns:a16="http://schemas.microsoft.com/office/drawing/2014/main" id="{40CE2219-446E-4E6F-D4C5-2A9A02ECADFB}"/>
              </a:ext>
            </a:extLst>
          </xdr:cNvPr>
          <xdr:cNvSpPr/>
        </xdr:nvSpPr>
        <xdr:spPr>
          <a:xfrm>
            <a:off x="10679642" y="8517731"/>
            <a:ext cx="389467" cy="179546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74" name="正方形/長方形 37273">
            <a:extLst>
              <a:ext uri="{FF2B5EF4-FFF2-40B4-BE49-F238E27FC236}">
                <a16:creationId xmlns:a16="http://schemas.microsoft.com/office/drawing/2014/main" id="{4A6AD307-D296-8A59-0934-CA787D83D352}"/>
              </a:ext>
            </a:extLst>
          </xdr:cNvPr>
          <xdr:cNvSpPr/>
        </xdr:nvSpPr>
        <xdr:spPr>
          <a:xfrm>
            <a:off x="10620375" y="8486775"/>
            <a:ext cx="76200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ja-JP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Chimes</a:t>
            </a:r>
            <a:endParaRPr kumimoji="1" lang="en-US" altLang="ja-JP" sz="8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502920</xdr:colOff>
      <xdr:row>27</xdr:row>
      <xdr:rowOff>38100</xdr:rowOff>
    </xdr:from>
    <xdr:to>
      <xdr:col>18</xdr:col>
      <xdr:colOff>457200</xdr:colOff>
      <xdr:row>30</xdr:row>
      <xdr:rowOff>0</xdr:rowOff>
    </xdr:to>
    <xdr:grpSp>
      <xdr:nvGrpSpPr>
        <xdr:cNvPr id="166742" name="グループ化 98">
          <a:extLst>
            <a:ext uri="{FF2B5EF4-FFF2-40B4-BE49-F238E27FC236}">
              <a16:creationId xmlns:a16="http://schemas.microsoft.com/office/drawing/2014/main" id="{14053180-E0F0-DA18-19D9-9DEE4990956D}"/>
            </a:ext>
          </a:extLst>
        </xdr:cNvPr>
        <xdr:cNvGrpSpPr>
          <a:grpSpLocks/>
        </xdr:cNvGrpSpPr>
      </xdr:nvGrpSpPr>
      <xdr:grpSpPr bwMode="auto">
        <a:xfrm>
          <a:off x="10919460" y="8008620"/>
          <a:ext cx="571500" cy="647700"/>
          <a:chOff x="11039475" y="9124951"/>
          <a:chExt cx="628650" cy="685799"/>
        </a:xfrm>
      </xdr:grpSpPr>
      <xdr:pic>
        <xdr:nvPicPr>
          <xdr:cNvPr id="166789" name="図 111" descr="「ドラムセット表...」の画像検索結果">
            <a:extLst>
              <a:ext uri="{FF2B5EF4-FFF2-40B4-BE49-F238E27FC236}">
                <a16:creationId xmlns:a16="http://schemas.microsoft.com/office/drawing/2014/main" id="{004B9D2B-3A69-BFB4-312C-E9ED7505E3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39475" y="9124951"/>
            <a:ext cx="609600" cy="609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7277" name="正方形/長方形 37276">
            <a:extLst>
              <a:ext uri="{FF2B5EF4-FFF2-40B4-BE49-F238E27FC236}">
                <a16:creationId xmlns:a16="http://schemas.microsoft.com/office/drawing/2014/main" id="{BE69A3D2-7F08-393D-FDF5-A842D25C3111}"/>
              </a:ext>
            </a:extLst>
          </xdr:cNvPr>
          <xdr:cNvSpPr/>
        </xdr:nvSpPr>
        <xdr:spPr>
          <a:xfrm>
            <a:off x="11156823" y="9560635"/>
            <a:ext cx="511302" cy="2501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Dr.set</a:t>
            </a:r>
          </a:p>
        </xdr:txBody>
      </xdr:sp>
    </xdr:grpSp>
    <xdr:clientData/>
  </xdr:twoCellAnchor>
  <xdr:twoCellAnchor>
    <xdr:from>
      <xdr:col>16</xdr:col>
      <xdr:colOff>541020</xdr:colOff>
      <xdr:row>28</xdr:row>
      <xdr:rowOff>45720</xdr:rowOff>
    </xdr:from>
    <xdr:to>
      <xdr:col>17</xdr:col>
      <xdr:colOff>571500</xdr:colOff>
      <xdr:row>29</xdr:row>
      <xdr:rowOff>144780</xdr:rowOff>
    </xdr:to>
    <xdr:grpSp>
      <xdr:nvGrpSpPr>
        <xdr:cNvPr id="166743" name="グループ化 113">
          <a:extLst>
            <a:ext uri="{FF2B5EF4-FFF2-40B4-BE49-F238E27FC236}">
              <a16:creationId xmlns:a16="http://schemas.microsoft.com/office/drawing/2014/main" id="{E4321EF9-DAE2-716E-AC3C-8F16FA7FF138}"/>
            </a:ext>
          </a:extLst>
        </xdr:cNvPr>
        <xdr:cNvGrpSpPr>
          <a:grpSpLocks/>
        </xdr:cNvGrpSpPr>
      </xdr:nvGrpSpPr>
      <xdr:grpSpPr bwMode="auto">
        <a:xfrm>
          <a:off x="10340340" y="8244840"/>
          <a:ext cx="647700" cy="327660"/>
          <a:chOff x="10125075" y="9696450"/>
          <a:chExt cx="723900" cy="381000"/>
        </a:xfrm>
      </xdr:grpSpPr>
      <xdr:sp macro="" textlink="">
        <xdr:nvSpPr>
          <xdr:cNvPr id="37279" name="楕円 37278">
            <a:extLst>
              <a:ext uri="{FF2B5EF4-FFF2-40B4-BE49-F238E27FC236}">
                <a16:creationId xmlns:a16="http://schemas.microsoft.com/office/drawing/2014/main" id="{C47F2F0D-CD15-E78D-E2DB-E78F4D743C85}"/>
              </a:ext>
            </a:extLst>
          </xdr:cNvPr>
          <xdr:cNvSpPr/>
        </xdr:nvSpPr>
        <xdr:spPr>
          <a:xfrm>
            <a:off x="10210240" y="9917962"/>
            <a:ext cx="161813" cy="150628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80" name="楕円 37279">
            <a:extLst>
              <a:ext uri="{FF2B5EF4-FFF2-40B4-BE49-F238E27FC236}">
                <a16:creationId xmlns:a16="http://schemas.microsoft.com/office/drawing/2014/main" id="{78BFB628-3CB2-9BD5-960A-8489A567AC13}"/>
              </a:ext>
            </a:extLst>
          </xdr:cNvPr>
          <xdr:cNvSpPr/>
        </xdr:nvSpPr>
        <xdr:spPr>
          <a:xfrm>
            <a:off x="10372053" y="9873659"/>
            <a:ext cx="187362" cy="2037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81" name="正方形/長方形 37280">
            <a:extLst>
              <a:ext uri="{FF2B5EF4-FFF2-40B4-BE49-F238E27FC236}">
                <a16:creationId xmlns:a16="http://schemas.microsoft.com/office/drawing/2014/main" id="{27BEC761-41EE-C2D1-9024-93C71C89BCE1}"/>
              </a:ext>
            </a:extLst>
          </xdr:cNvPr>
          <xdr:cNvSpPr/>
        </xdr:nvSpPr>
        <xdr:spPr>
          <a:xfrm>
            <a:off x="10125075" y="9696450"/>
            <a:ext cx="723900" cy="23923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Timbales</a:t>
            </a:r>
          </a:p>
        </xdr:txBody>
      </xdr:sp>
    </xdr:grpSp>
    <xdr:clientData/>
  </xdr:twoCellAnchor>
  <xdr:twoCellAnchor>
    <xdr:from>
      <xdr:col>16</xdr:col>
      <xdr:colOff>601980</xdr:colOff>
      <xdr:row>22</xdr:row>
      <xdr:rowOff>182880</xdr:rowOff>
    </xdr:from>
    <xdr:to>
      <xdr:col>17</xdr:col>
      <xdr:colOff>464820</xdr:colOff>
      <xdr:row>24</xdr:row>
      <xdr:rowOff>76200</xdr:rowOff>
    </xdr:to>
    <xdr:grpSp>
      <xdr:nvGrpSpPr>
        <xdr:cNvPr id="166744" name="グループ化 117">
          <a:extLst>
            <a:ext uri="{FF2B5EF4-FFF2-40B4-BE49-F238E27FC236}">
              <a16:creationId xmlns:a16="http://schemas.microsoft.com/office/drawing/2014/main" id="{5CD0CAE6-C119-30B3-8C10-2B3FD36F9C2D}"/>
            </a:ext>
          </a:extLst>
        </xdr:cNvPr>
        <xdr:cNvGrpSpPr>
          <a:grpSpLocks/>
        </xdr:cNvGrpSpPr>
      </xdr:nvGrpSpPr>
      <xdr:grpSpPr bwMode="auto">
        <a:xfrm>
          <a:off x="10401300" y="7010400"/>
          <a:ext cx="480060" cy="350520"/>
          <a:chOff x="10915650" y="9715500"/>
          <a:chExt cx="533400" cy="361950"/>
        </a:xfrm>
      </xdr:grpSpPr>
      <xdr:sp macro="" textlink="">
        <xdr:nvSpPr>
          <xdr:cNvPr id="37283" name="楕円 37282">
            <a:extLst>
              <a:ext uri="{FF2B5EF4-FFF2-40B4-BE49-F238E27FC236}">
                <a16:creationId xmlns:a16="http://schemas.microsoft.com/office/drawing/2014/main" id="{4ACFFF64-8D77-50E0-5A5A-098BAFDC3594}"/>
              </a:ext>
            </a:extLst>
          </xdr:cNvPr>
          <xdr:cNvSpPr/>
        </xdr:nvSpPr>
        <xdr:spPr>
          <a:xfrm>
            <a:off x="11042650" y="9904343"/>
            <a:ext cx="169333" cy="173107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84" name="正方形/長方形 37283">
            <a:extLst>
              <a:ext uri="{FF2B5EF4-FFF2-40B4-BE49-F238E27FC236}">
                <a16:creationId xmlns:a16="http://schemas.microsoft.com/office/drawing/2014/main" id="{2575C2FA-296A-9017-38FC-1D9EC09345BF}"/>
              </a:ext>
            </a:extLst>
          </xdr:cNvPr>
          <xdr:cNvSpPr/>
        </xdr:nvSpPr>
        <xdr:spPr>
          <a:xfrm>
            <a:off x="10915650" y="9715500"/>
            <a:ext cx="533400" cy="24392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S.Cym</a:t>
            </a:r>
          </a:p>
        </xdr:txBody>
      </xdr:sp>
    </xdr:grpSp>
    <xdr:clientData/>
  </xdr:twoCellAnchor>
  <xdr:twoCellAnchor>
    <xdr:from>
      <xdr:col>17</xdr:col>
      <xdr:colOff>403860</xdr:colOff>
      <xdr:row>22</xdr:row>
      <xdr:rowOff>129540</xdr:rowOff>
    </xdr:from>
    <xdr:to>
      <xdr:col>18</xdr:col>
      <xdr:colOff>289560</xdr:colOff>
      <xdr:row>24</xdr:row>
      <xdr:rowOff>60960</xdr:rowOff>
    </xdr:to>
    <xdr:grpSp>
      <xdr:nvGrpSpPr>
        <xdr:cNvPr id="166745" name="グループ化 123">
          <a:extLst>
            <a:ext uri="{FF2B5EF4-FFF2-40B4-BE49-F238E27FC236}">
              <a16:creationId xmlns:a16="http://schemas.microsoft.com/office/drawing/2014/main" id="{882EB5A7-183E-3FAA-9888-63A0A29787FB}"/>
            </a:ext>
          </a:extLst>
        </xdr:cNvPr>
        <xdr:cNvGrpSpPr>
          <a:grpSpLocks/>
        </xdr:cNvGrpSpPr>
      </xdr:nvGrpSpPr>
      <xdr:grpSpPr bwMode="auto">
        <a:xfrm>
          <a:off x="10820400" y="6957060"/>
          <a:ext cx="502920" cy="388620"/>
          <a:chOff x="10791825" y="8934450"/>
          <a:chExt cx="561975" cy="409575"/>
        </a:xfrm>
      </xdr:grpSpPr>
      <xdr:sp macro="" textlink="">
        <xdr:nvSpPr>
          <xdr:cNvPr id="37286" name="正方形/長方形 37285">
            <a:extLst>
              <a:ext uri="{FF2B5EF4-FFF2-40B4-BE49-F238E27FC236}">
                <a16:creationId xmlns:a16="http://schemas.microsoft.com/office/drawing/2014/main" id="{0ADC5801-B5E5-B938-A291-8A2236364743}"/>
              </a:ext>
            </a:extLst>
          </xdr:cNvPr>
          <xdr:cNvSpPr/>
        </xdr:nvSpPr>
        <xdr:spPr>
          <a:xfrm>
            <a:off x="10928061" y="9143253"/>
            <a:ext cx="42574" cy="20077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87" name="正方形/長方形 37286">
            <a:extLst>
              <a:ext uri="{FF2B5EF4-FFF2-40B4-BE49-F238E27FC236}">
                <a16:creationId xmlns:a16="http://schemas.microsoft.com/office/drawing/2014/main" id="{07799DAD-D7B5-7092-5D96-13070AD6534A}"/>
              </a:ext>
            </a:extLst>
          </xdr:cNvPr>
          <xdr:cNvSpPr/>
        </xdr:nvSpPr>
        <xdr:spPr>
          <a:xfrm>
            <a:off x="11021724" y="9143253"/>
            <a:ext cx="42574" cy="20077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88" name="正方形/長方形 37287">
            <a:extLst>
              <a:ext uri="{FF2B5EF4-FFF2-40B4-BE49-F238E27FC236}">
                <a16:creationId xmlns:a16="http://schemas.microsoft.com/office/drawing/2014/main" id="{20C1C707-7D9D-A1BB-BD35-66DEF7410BC1}"/>
              </a:ext>
            </a:extLst>
          </xdr:cNvPr>
          <xdr:cNvSpPr/>
        </xdr:nvSpPr>
        <xdr:spPr>
          <a:xfrm>
            <a:off x="10791825" y="8934450"/>
            <a:ext cx="561975" cy="24092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C.Cym</a:t>
            </a:r>
          </a:p>
        </xdr:txBody>
      </xdr:sp>
    </xdr:grpSp>
    <xdr:clientData/>
  </xdr:twoCellAnchor>
  <xdr:twoCellAnchor>
    <xdr:from>
      <xdr:col>11</xdr:col>
      <xdr:colOff>198120</xdr:colOff>
      <xdr:row>25</xdr:row>
      <xdr:rowOff>83820</xdr:rowOff>
    </xdr:from>
    <xdr:to>
      <xdr:col>12</xdr:col>
      <xdr:colOff>167640</xdr:colOff>
      <xdr:row>26</xdr:row>
      <xdr:rowOff>175260</xdr:rowOff>
    </xdr:to>
    <xdr:grpSp>
      <xdr:nvGrpSpPr>
        <xdr:cNvPr id="166746" name="グループ化 126">
          <a:extLst>
            <a:ext uri="{FF2B5EF4-FFF2-40B4-BE49-F238E27FC236}">
              <a16:creationId xmlns:a16="http://schemas.microsoft.com/office/drawing/2014/main" id="{B762A9ED-922A-2CF6-FCA2-9723F04E2711}"/>
            </a:ext>
          </a:extLst>
        </xdr:cNvPr>
        <xdr:cNvGrpSpPr>
          <a:grpSpLocks/>
        </xdr:cNvGrpSpPr>
      </xdr:nvGrpSpPr>
      <xdr:grpSpPr bwMode="auto">
        <a:xfrm>
          <a:off x="6911340" y="7597140"/>
          <a:ext cx="586740" cy="320040"/>
          <a:chOff x="10753724" y="9601201"/>
          <a:chExt cx="657225" cy="333374"/>
        </a:xfrm>
      </xdr:grpSpPr>
      <xdr:sp macro="" textlink="">
        <xdr:nvSpPr>
          <xdr:cNvPr id="37290" name="正方形/長方形 37289">
            <a:extLst>
              <a:ext uri="{FF2B5EF4-FFF2-40B4-BE49-F238E27FC236}">
                <a16:creationId xmlns:a16="http://schemas.microsoft.com/office/drawing/2014/main" id="{9982B049-4C80-7B2F-81BA-EEE347625315}"/>
              </a:ext>
            </a:extLst>
          </xdr:cNvPr>
          <xdr:cNvSpPr/>
        </xdr:nvSpPr>
        <xdr:spPr>
          <a:xfrm>
            <a:off x="10890290" y="9791700"/>
            <a:ext cx="264597" cy="1428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91" name="正方形/長方形 37290">
            <a:extLst>
              <a:ext uri="{FF2B5EF4-FFF2-40B4-BE49-F238E27FC236}">
                <a16:creationId xmlns:a16="http://schemas.microsoft.com/office/drawing/2014/main" id="{E1EC69CD-909E-2D22-5B73-5FF589211014}"/>
              </a:ext>
            </a:extLst>
          </xdr:cNvPr>
          <xdr:cNvSpPr/>
        </xdr:nvSpPr>
        <xdr:spPr>
          <a:xfrm>
            <a:off x="10753724" y="9601201"/>
            <a:ext cx="657225" cy="18256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Per.Table</a:t>
            </a:r>
          </a:p>
        </xdr:txBody>
      </xdr:sp>
    </xdr:grpSp>
    <xdr:clientData/>
  </xdr:twoCellAnchor>
  <xdr:twoCellAnchor>
    <xdr:from>
      <xdr:col>18</xdr:col>
      <xdr:colOff>152400</xdr:colOff>
      <xdr:row>22</xdr:row>
      <xdr:rowOff>190500</xdr:rowOff>
    </xdr:from>
    <xdr:to>
      <xdr:col>19</xdr:col>
      <xdr:colOff>53340</xdr:colOff>
      <xdr:row>24</xdr:row>
      <xdr:rowOff>60960</xdr:rowOff>
    </xdr:to>
    <xdr:grpSp>
      <xdr:nvGrpSpPr>
        <xdr:cNvPr id="166747" name="グループ化 138">
          <a:extLst>
            <a:ext uri="{FF2B5EF4-FFF2-40B4-BE49-F238E27FC236}">
              <a16:creationId xmlns:a16="http://schemas.microsoft.com/office/drawing/2014/main" id="{8D36627F-EF8F-3497-4E39-F4E805343D75}"/>
            </a:ext>
          </a:extLst>
        </xdr:cNvPr>
        <xdr:cNvGrpSpPr>
          <a:grpSpLocks/>
        </xdr:cNvGrpSpPr>
      </xdr:nvGrpSpPr>
      <xdr:grpSpPr bwMode="auto">
        <a:xfrm>
          <a:off x="11186160" y="7018020"/>
          <a:ext cx="518160" cy="327660"/>
          <a:chOff x="15449548" y="9125724"/>
          <a:chExt cx="571502" cy="342127"/>
        </a:xfrm>
      </xdr:grpSpPr>
      <xdr:sp macro="" textlink="">
        <xdr:nvSpPr>
          <xdr:cNvPr id="37293" name="正方形/長方形 37292">
            <a:extLst>
              <a:ext uri="{FF2B5EF4-FFF2-40B4-BE49-F238E27FC236}">
                <a16:creationId xmlns:a16="http://schemas.microsoft.com/office/drawing/2014/main" id="{0DE67B01-BBB0-60C6-94E0-673ECFAAFC80}"/>
              </a:ext>
            </a:extLst>
          </xdr:cNvPr>
          <xdr:cNvSpPr/>
        </xdr:nvSpPr>
        <xdr:spPr>
          <a:xfrm>
            <a:off x="15449548" y="9125724"/>
            <a:ext cx="571502" cy="2386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Hi-Hat</a:t>
            </a:r>
          </a:p>
        </xdr:txBody>
      </xdr:sp>
      <xdr:sp macro="" textlink="">
        <xdr:nvSpPr>
          <xdr:cNvPr id="37294" name="楕円 37293">
            <a:extLst>
              <a:ext uri="{FF2B5EF4-FFF2-40B4-BE49-F238E27FC236}">
                <a16:creationId xmlns:a16="http://schemas.microsoft.com/office/drawing/2014/main" id="{4B7A1D7C-9C75-2A16-5512-EBFA4170C598}"/>
              </a:ext>
            </a:extLst>
          </xdr:cNvPr>
          <xdr:cNvSpPr/>
        </xdr:nvSpPr>
        <xdr:spPr>
          <a:xfrm>
            <a:off x="15592423" y="9316679"/>
            <a:ext cx="159684" cy="151172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17</xdr:col>
      <xdr:colOff>579120</xdr:colOff>
      <xdr:row>25</xdr:row>
      <xdr:rowOff>144780</xdr:rowOff>
    </xdr:from>
    <xdr:to>
      <xdr:col>18</xdr:col>
      <xdr:colOff>556260</xdr:colOff>
      <xdr:row>26</xdr:row>
      <xdr:rowOff>213360</xdr:rowOff>
    </xdr:to>
    <xdr:grpSp>
      <xdr:nvGrpSpPr>
        <xdr:cNvPr id="166748" name="グループ化 144">
          <a:extLst>
            <a:ext uri="{FF2B5EF4-FFF2-40B4-BE49-F238E27FC236}">
              <a16:creationId xmlns:a16="http://schemas.microsoft.com/office/drawing/2014/main" id="{25EA19EC-E2DF-8D6F-E2A7-C54C16085978}"/>
            </a:ext>
          </a:extLst>
        </xdr:cNvPr>
        <xdr:cNvGrpSpPr>
          <a:grpSpLocks/>
        </xdr:cNvGrpSpPr>
      </xdr:nvGrpSpPr>
      <xdr:grpSpPr bwMode="auto">
        <a:xfrm>
          <a:off x="10995660" y="7658100"/>
          <a:ext cx="594360" cy="297180"/>
          <a:chOff x="15497175" y="8820151"/>
          <a:chExt cx="657225" cy="304799"/>
        </a:xfrm>
      </xdr:grpSpPr>
      <xdr:sp macro="" textlink="">
        <xdr:nvSpPr>
          <xdr:cNvPr id="37296" name="二等辺三角形 37295">
            <a:extLst>
              <a:ext uri="{FF2B5EF4-FFF2-40B4-BE49-F238E27FC236}">
                <a16:creationId xmlns:a16="http://schemas.microsoft.com/office/drawing/2014/main" id="{B2C0EA64-3F60-D0E2-0CD4-B44CBFCF0182}"/>
              </a:ext>
            </a:extLst>
          </xdr:cNvPr>
          <xdr:cNvSpPr/>
        </xdr:nvSpPr>
        <xdr:spPr>
          <a:xfrm>
            <a:off x="15690972" y="9023350"/>
            <a:ext cx="109538" cy="101600"/>
          </a:xfrm>
          <a:prstGeom prst="triangl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297" name="正方形/長方形 37296">
            <a:extLst>
              <a:ext uri="{FF2B5EF4-FFF2-40B4-BE49-F238E27FC236}">
                <a16:creationId xmlns:a16="http://schemas.microsoft.com/office/drawing/2014/main" id="{7EC553ED-09FA-DA5D-B728-3C10C9A904C6}"/>
              </a:ext>
            </a:extLst>
          </xdr:cNvPr>
          <xdr:cNvSpPr/>
        </xdr:nvSpPr>
        <xdr:spPr>
          <a:xfrm>
            <a:off x="15497175" y="8820151"/>
            <a:ext cx="657225" cy="17193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ja-JP" sz="800">
                <a:solidFill>
                  <a:schemeClr val="tx1"/>
                </a:solidFill>
              </a:rPr>
              <a:t>Triangle</a:t>
            </a:r>
            <a:endParaRPr kumimoji="1" lang="en-US" altLang="ja-JP" sz="8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91440</xdr:colOff>
      <xdr:row>25</xdr:row>
      <xdr:rowOff>91440</xdr:rowOff>
    </xdr:from>
    <xdr:to>
      <xdr:col>13</xdr:col>
      <xdr:colOff>129540</xdr:colOff>
      <xdr:row>26</xdr:row>
      <xdr:rowOff>198120</xdr:rowOff>
    </xdr:to>
    <xdr:grpSp>
      <xdr:nvGrpSpPr>
        <xdr:cNvPr id="166749" name="グループ化 152">
          <a:extLst>
            <a:ext uri="{FF2B5EF4-FFF2-40B4-BE49-F238E27FC236}">
              <a16:creationId xmlns:a16="http://schemas.microsoft.com/office/drawing/2014/main" id="{BFB2E332-B5EE-A4E5-B7BC-B0C848773BF1}"/>
            </a:ext>
          </a:extLst>
        </xdr:cNvPr>
        <xdr:cNvGrpSpPr>
          <a:grpSpLocks/>
        </xdr:cNvGrpSpPr>
      </xdr:nvGrpSpPr>
      <xdr:grpSpPr bwMode="auto">
        <a:xfrm>
          <a:off x="7421880" y="7604760"/>
          <a:ext cx="655320" cy="335280"/>
          <a:chOff x="10782300" y="9610726"/>
          <a:chExt cx="723900" cy="352425"/>
        </a:xfrm>
      </xdr:grpSpPr>
      <xdr:sp macro="" textlink="">
        <xdr:nvSpPr>
          <xdr:cNvPr id="37299" name="正方形/長方形 37298">
            <a:extLst>
              <a:ext uri="{FF2B5EF4-FFF2-40B4-BE49-F238E27FC236}">
                <a16:creationId xmlns:a16="http://schemas.microsoft.com/office/drawing/2014/main" id="{B97B4983-4006-6F3C-A986-7881A1F93CFE}"/>
              </a:ext>
            </a:extLst>
          </xdr:cNvPr>
          <xdr:cNvSpPr/>
        </xdr:nvSpPr>
        <xdr:spPr>
          <a:xfrm>
            <a:off x="10908562" y="9794948"/>
            <a:ext cx="294610" cy="168203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300" name="正方形/長方形 37299">
            <a:extLst>
              <a:ext uri="{FF2B5EF4-FFF2-40B4-BE49-F238E27FC236}">
                <a16:creationId xmlns:a16="http://schemas.microsoft.com/office/drawing/2014/main" id="{038614B5-2756-126D-3CF8-00C7D6F90E31}"/>
              </a:ext>
            </a:extLst>
          </xdr:cNvPr>
          <xdr:cNvSpPr/>
        </xdr:nvSpPr>
        <xdr:spPr>
          <a:xfrm>
            <a:off x="10782300" y="9610726"/>
            <a:ext cx="723900" cy="2082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Per.Table</a:t>
            </a:r>
          </a:p>
        </xdr:txBody>
      </xdr:sp>
    </xdr:grpSp>
    <xdr:clientData/>
  </xdr:twoCellAnchor>
  <xdr:twoCellAnchor>
    <xdr:from>
      <xdr:col>13</xdr:col>
      <xdr:colOff>38100</xdr:colOff>
      <xdr:row>25</xdr:row>
      <xdr:rowOff>99060</xdr:rowOff>
    </xdr:from>
    <xdr:to>
      <xdr:col>14</xdr:col>
      <xdr:colOff>220980</xdr:colOff>
      <xdr:row>26</xdr:row>
      <xdr:rowOff>220980</xdr:rowOff>
    </xdr:to>
    <xdr:grpSp>
      <xdr:nvGrpSpPr>
        <xdr:cNvPr id="166750" name="グループ化 155">
          <a:extLst>
            <a:ext uri="{FF2B5EF4-FFF2-40B4-BE49-F238E27FC236}">
              <a16:creationId xmlns:a16="http://schemas.microsoft.com/office/drawing/2014/main" id="{49CA34A7-AB3A-A76F-18D8-57BBBCE89522}"/>
            </a:ext>
          </a:extLst>
        </xdr:cNvPr>
        <xdr:cNvGrpSpPr>
          <a:grpSpLocks/>
        </xdr:cNvGrpSpPr>
      </xdr:nvGrpSpPr>
      <xdr:grpSpPr bwMode="auto">
        <a:xfrm>
          <a:off x="7985760" y="7612380"/>
          <a:ext cx="800100" cy="350520"/>
          <a:chOff x="10715625" y="9601202"/>
          <a:chExt cx="895350" cy="361949"/>
        </a:xfrm>
      </xdr:grpSpPr>
      <xdr:sp macro="" textlink="">
        <xdr:nvSpPr>
          <xdr:cNvPr id="37302" name="正方形/長方形 37301">
            <a:extLst>
              <a:ext uri="{FF2B5EF4-FFF2-40B4-BE49-F238E27FC236}">
                <a16:creationId xmlns:a16="http://schemas.microsoft.com/office/drawing/2014/main" id="{63A70EDC-1A37-0679-FC05-315184BBF78C}"/>
              </a:ext>
            </a:extLst>
          </xdr:cNvPr>
          <xdr:cNvSpPr/>
        </xdr:nvSpPr>
        <xdr:spPr>
          <a:xfrm>
            <a:off x="10954385" y="9790045"/>
            <a:ext cx="196124" cy="173106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303" name="正方形/長方形 37302">
            <a:extLst>
              <a:ext uri="{FF2B5EF4-FFF2-40B4-BE49-F238E27FC236}">
                <a16:creationId xmlns:a16="http://schemas.microsoft.com/office/drawing/2014/main" id="{ADC86C30-5C87-2AF8-34D4-19046B4B0114}"/>
              </a:ext>
            </a:extLst>
          </xdr:cNvPr>
          <xdr:cNvSpPr/>
        </xdr:nvSpPr>
        <xdr:spPr>
          <a:xfrm>
            <a:off x="10715625" y="9601202"/>
            <a:ext cx="895350" cy="18884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Mallets Stand</a:t>
            </a:r>
          </a:p>
        </xdr:txBody>
      </xdr:sp>
    </xdr:grpSp>
    <xdr:clientData/>
  </xdr:twoCellAnchor>
  <xdr:twoCellAnchor>
    <xdr:from>
      <xdr:col>16</xdr:col>
      <xdr:colOff>556260</xdr:colOff>
      <xdr:row>25</xdr:row>
      <xdr:rowOff>129540</xdr:rowOff>
    </xdr:from>
    <xdr:to>
      <xdr:col>17</xdr:col>
      <xdr:colOff>594360</xdr:colOff>
      <xdr:row>26</xdr:row>
      <xdr:rowOff>91440</xdr:rowOff>
    </xdr:to>
    <xdr:grpSp>
      <xdr:nvGrpSpPr>
        <xdr:cNvPr id="166751" name="グループ化 158">
          <a:extLst>
            <a:ext uri="{FF2B5EF4-FFF2-40B4-BE49-F238E27FC236}">
              <a16:creationId xmlns:a16="http://schemas.microsoft.com/office/drawing/2014/main" id="{3BA65601-B6EF-62F9-BAF8-4771B98359BF}"/>
            </a:ext>
          </a:extLst>
        </xdr:cNvPr>
        <xdr:cNvGrpSpPr>
          <a:grpSpLocks/>
        </xdr:cNvGrpSpPr>
      </xdr:nvGrpSpPr>
      <xdr:grpSpPr bwMode="auto">
        <a:xfrm>
          <a:off x="10355580" y="7642860"/>
          <a:ext cx="655320" cy="190500"/>
          <a:chOff x="10648950" y="8475518"/>
          <a:chExt cx="723900" cy="236393"/>
        </a:xfrm>
      </xdr:grpSpPr>
      <xdr:sp macro="" textlink="">
        <xdr:nvSpPr>
          <xdr:cNvPr id="37305" name="正方形/長方形 37304">
            <a:extLst>
              <a:ext uri="{FF2B5EF4-FFF2-40B4-BE49-F238E27FC236}">
                <a16:creationId xmlns:a16="http://schemas.microsoft.com/office/drawing/2014/main" id="{6373F2BA-3177-BB02-567B-E150609AEC60}"/>
              </a:ext>
            </a:extLst>
          </xdr:cNvPr>
          <xdr:cNvSpPr/>
        </xdr:nvSpPr>
        <xdr:spPr>
          <a:xfrm>
            <a:off x="10674202" y="8522797"/>
            <a:ext cx="462959" cy="189114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306" name="正方形/長方形 37305">
            <a:extLst>
              <a:ext uri="{FF2B5EF4-FFF2-40B4-BE49-F238E27FC236}">
                <a16:creationId xmlns:a16="http://schemas.microsoft.com/office/drawing/2014/main" id="{C2ADAC3B-90A2-1E24-8739-946FA61CA623}"/>
              </a:ext>
            </a:extLst>
          </xdr:cNvPr>
          <xdr:cNvSpPr/>
        </xdr:nvSpPr>
        <xdr:spPr>
          <a:xfrm>
            <a:off x="10648950" y="8475518"/>
            <a:ext cx="723900" cy="19857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T.Block</a:t>
            </a:r>
          </a:p>
        </xdr:txBody>
      </xdr:sp>
    </xdr:grpSp>
    <xdr:clientData/>
  </xdr:twoCellAnchor>
  <xdr:twoCellAnchor>
    <xdr:from>
      <xdr:col>16</xdr:col>
      <xdr:colOff>114300</xdr:colOff>
      <xdr:row>25</xdr:row>
      <xdr:rowOff>83820</xdr:rowOff>
    </xdr:from>
    <xdr:to>
      <xdr:col>16</xdr:col>
      <xdr:colOff>594360</xdr:colOff>
      <xdr:row>26</xdr:row>
      <xdr:rowOff>213360</xdr:rowOff>
    </xdr:to>
    <xdr:grpSp>
      <xdr:nvGrpSpPr>
        <xdr:cNvPr id="166752" name="グループ化 161">
          <a:extLst>
            <a:ext uri="{FF2B5EF4-FFF2-40B4-BE49-F238E27FC236}">
              <a16:creationId xmlns:a16="http://schemas.microsoft.com/office/drawing/2014/main" id="{4232F94C-41BE-8389-ED44-4D22C3580B4B}"/>
            </a:ext>
          </a:extLst>
        </xdr:cNvPr>
        <xdr:cNvGrpSpPr>
          <a:grpSpLocks/>
        </xdr:cNvGrpSpPr>
      </xdr:nvGrpSpPr>
      <xdr:grpSpPr bwMode="auto">
        <a:xfrm>
          <a:off x="9913620" y="7597140"/>
          <a:ext cx="480060" cy="358140"/>
          <a:chOff x="8743950" y="8905875"/>
          <a:chExt cx="533400" cy="371475"/>
        </a:xfrm>
      </xdr:grpSpPr>
      <xdr:sp macro="" textlink="">
        <xdr:nvSpPr>
          <xdr:cNvPr id="37308" name="楕円 37307">
            <a:extLst>
              <a:ext uri="{FF2B5EF4-FFF2-40B4-BE49-F238E27FC236}">
                <a16:creationId xmlns:a16="http://schemas.microsoft.com/office/drawing/2014/main" id="{30A0AB5E-DC32-70DA-CC5F-46F5037BD5B8}"/>
              </a:ext>
            </a:extLst>
          </xdr:cNvPr>
          <xdr:cNvSpPr/>
        </xdr:nvSpPr>
        <xdr:spPr>
          <a:xfrm>
            <a:off x="8837083" y="9135083"/>
            <a:ext cx="127000" cy="134363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309" name="楕円 37308">
            <a:extLst>
              <a:ext uri="{FF2B5EF4-FFF2-40B4-BE49-F238E27FC236}">
                <a16:creationId xmlns:a16="http://schemas.microsoft.com/office/drawing/2014/main" id="{3D9EEE0E-4CE4-73CE-67FF-D6D4B8DA48EE}"/>
              </a:ext>
            </a:extLst>
          </xdr:cNvPr>
          <xdr:cNvSpPr/>
        </xdr:nvSpPr>
        <xdr:spPr>
          <a:xfrm>
            <a:off x="8972550" y="9119276"/>
            <a:ext cx="152400" cy="158074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310" name="正方形/長方形 37309">
            <a:extLst>
              <a:ext uri="{FF2B5EF4-FFF2-40B4-BE49-F238E27FC236}">
                <a16:creationId xmlns:a16="http://schemas.microsoft.com/office/drawing/2014/main" id="{9A82A7EF-37B2-15CA-550B-598E43AB84C1}"/>
              </a:ext>
            </a:extLst>
          </xdr:cNvPr>
          <xdr:cNvSpPr/>
        </xdr:nvSpPr>
        <xdr:spPr>
          <a:xfrm>
            <a:off x="8743950" y="8905875"/>
            <a:ext cx="533400" cy="2450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Bongo</a:t>
            </a:r>
          </a:p>
        </xdr:txBody>
      </xdr:sp>
    </xdr:grpSp>
    <xdr:clientData/>
  </xdr:twoCellAnchor>
  <xdr:twoCellAnchor>
    <xdr:from>
      <xdr:col>16</xdr:col>
      <xdr:colOff>129540</xdr:colOff>
      <xdr:row>27</xdr:row>
      <xdr:rowOff>0</xdr:rowOff>
    </xdr:from>
    <xdr:to>
      <xdr:col>17</xdr:col>
      <xdr:colOff>45720</xdr:colOff>
      <xdr:row>28</xdr:row>
      <xdr:rowOff>220980</xdr:rowOff>
    </xdr:to>
    <xdr:grpSp>
      <xdr:nvGrpSpPr>
        <xdr:cNvPr id="166753" name="グループ化 165">
          <a:extLst>
            <a:ext uri="{FF2B5EF4-FFF2-40B4-BE49-F238E27FC236}">
              <a16:creationId xmlns:a16="http://schemas.microsoft.com/office/drawing/2014/main" id="{A213A200-3971-B002-3D38-2FE3AED61668}"/>
            </a:ext>
          </a:extLst>
        </xdr:cNvPr>
        <xdr:cNvGrpSpPr>
          <a:grpSpLocks/>
        </xdr:cNvGrpSpPr>
      </xdr:nvGrpSpPr>
      <xdr:grpSpPr bwMode="auto">
        <a:xfrm>
          <a:off x="9928860" y="7970520"/>
          <a:ext cx="533400" cy="449580"/>
          <a:chOff x="8753475" y="8915400"/>
          <a:chExt cx="590550" cy="400050"/>
        </a:xfrm>
      </xdr:grpSpPr>
      <xdr:sp macro="" textlink="">
        <xdr:nvSpPr>
          <xdr:cNvPr id="37312" name="楕円 37311">
            <a:extLst>
              <a:ext uri="{FF2B5EF4-FFF2-40B4-BE49-F238E27FC236}">
                <a16:creationId xmlns:a16="http://schemas.microsoft.com/office/drawing/2014/main" id="{C227CDB3-ADA4-1AD4-6F50-AA08088F6342}"/>
              </a:ext>
            </a:extLst>
          </xdr:cNvPr>
          <xdr:cNvSpPr/>
        </xdr:nvSpPr>
        <xdr:spPr>
          <a:xfrm>
            <a:off x="8804094" y="9139157"/>
            <a:ext cx="160292" cy="14917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313" name="楕円 37312">
            <a:extLst>
              <a:ext uri="{FF2B5EF4-FFF2-40B4-BE49-F238E27FC236}">
                <a16:creationId xmlns:a16="http://schemas.microsoft.com/office/drawing/2014/main" id="{2E3BDCCD-AA49-268A-D337-726920D41E13}"/>
              </a:ext>
            </a:extLst>
          </xdr:cNvPr>
          <xdr:cNvSpPr/>
        </xdr:nvSpPr>
        <xdr:spPr>
          <a:xfrm>
            <a:off x="8972822" y="9118815"/>
            <a:ext cx="194038" cy="196635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314" name="正方形/長方形 37313">
            <a:extLst>
              <a:ext uri="{FF2B5EF4-FFF2-40B4-BE49-F238E27FC236}">
                <a16:creationId xmlns:a16="http://schemas.microsoft.com/office/drawing/2014/main" id="{6ED195E9-C4DD-1DAD-D6A6-B39ED0B8F457}"/>
              </a:ext>
            </a:extLst>
          </xdr:cNvPr>
          <xdr:cNvSpPr/>
        </xdr:nvSpPr>
        <xdr:spPr>
          <a:xfrm>
            <a:off x="8753475" y="8915400"/>
            <a:ext cx="590550" cy="24409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Conga</a:t>
            </a:r>
          </a:p>
        </xdr:txBody>
      </xdr:sp>
    </xdr:grpSp>
    <xdr:clientData/>
  </xdr:twoCellAnchor>
  <xdr:twoCellAnchor>
    <xdr:from>
      <xdr:col>14</xdr:col>
      <xdr:colOff>236220</xdr:colOff>
      <xdr:row>25</xdr:row>
      <xdr:rowOff>106680</xdr:rowOff>
    </xdr:from>
    <xdr:to>
      <xdr:col>15</xdr:col>
      <xdr:colOff>152400</xdr:colOff>
      <xdr:row>26</xdr:row>
      <xdr:rowOff>198120</xdr:rowOff>
    </xdr:to>
    <xdr:grpSp>
      <xdr:nvGrpSpPr>
        <xdr:cNvPr id="166754" name="グループ化 172">
          <a:extLst>
            <a:ext uri="{FF2B5EF4-FFF2-40B4-BE49-F238E27FC236}">
              <a16:creationId xmlns:a16="http://schemas.microsoft.com/office/drawing/2014/main" id="{7EA8E743-1538-87CF-DFAB-05309378C16B}"/>
            </a:ext>
          </a:extLst>
        </xdr:cNvPr>
        <xdr:cNvGrpSpPr>
          <a:grpSpLocks/>
        </xdr:cNvGrpSpPr>
      </xdr:nvGrpSpPr>
      <xdr:grpSpPr bwMode="auto">
        <a:xfrm>
          <a:off x="8801100" y="7620000"/>
          <a:ext cx="533400" cy="320040"/>
          <a:chOff x="10782300" y="9601201"/>
          <a:chExt cx="590550" cy="333374"/>
        </a:xfrm>
      </xdr:grpSpPr>
      <xdr:sp macro="" textlink="">
        <xdr:nvSpPr>
          <xdr:cNvPr id="37316" name="正方形/長方形 37315">
            <a:extLst>
              <a:ext uri="{FF2B5EF4-FFF2-40B4-BE49-F238E27FC236}">
                <a16:creationId xmlns:a16="http://schemas.microsoft.com/office/drawing/2014/main" id="{8DBEEF5E-207C-61C6-17AD-1C80D27E18A7}"/>
              </a:ext>
            </a:extLst>
          </xdr:cNvPr>
          <xdr:cNvSpPr/>
        </xdr:nvSpPr>
        <xdr:spPr>
          <a:xfrm>
            <a:off x="10883537" y="9791700"/>
            <a:ext cx="269966" cy="1428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317" name="正方形/長方形 37316">
            <a:extLst>
              <a:ext uri="{FF2B5EF4-FFF2-40B4-BE49-F238E27FC236}">
                <a16:creationId xmlns:a16="http://schemas.microsoft.com/office/drawing/2014/main" id="{DD9A2BAE-EC1B-8839-D18B-AE377948E74A}"/>
              </a:ext>
            </a:extLst>
          </xdr:cNvPr>
          <xdr:cNvSpPr/>
        </xdr:nvSpPr>
        <xdr:spPr>
          <a:xfrm>
            <a:off x="10782300" y="9601201"/>
            <a:ext cx="590550" cy="1984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Celesta</a:t>
            </a:r>
          </a:p>
        </xdr:txBody>
      </xdr:sp>
    </xdr:grpSp>
    <xdr:clientData/>
  </xdr:twoCellAnchor>
  <xdr:twoCellAnchor>
    <xdr:from>
      <xdr:col>15</xdr:col>
      <xdr:colOff>15240</xdr:colOff>
      <xdr:row>28</xdr:row>
      <xdr:rowOff>91440</xdr:rowOff>
    </xdr:from>
    <xdr:to>
      <xdr:col>16</xdr:col>
      <xdr:colOff>205740</xdr:colOff>
      <xdr:row>29</xdr:row>
      <xdr:rowOff>144780</xdr:rowOff>
    </xdr:to>
    <xdr:grpSp>
      <xdr:nvGrpSpPr>
        <xdr:cNvPr id="166755" name="グループ化 176">
          <a:extLst>
            <a:ext uri="{FF2B5EF4-FFF2-40B4-BE49-F238E27FC236}">
              <a16:creationId xmlns:a16="http://schemas.microsoft.com/office/drawing/2014/main" id="{FF24DE87-2455-8480-CE02-5C9323D7F699}"/>
            </a:ext>
          </a:extLst>
        </xdr:cNvPr>
        <xdr:cNvGrpSpPr>
          <a:grpSpLocks/>
        </xdr:cNvGrpSpPr>
      </xdr:nvGrpSpPr>
      <xdr:grpSpPr bwMode="auto">
        <a:xfrm>
          <a:off x="9197340" y="8290560"/>
          <a:ext cx="807720" cy="281940"/>
          <a:chOff x="10648950" y="9601201"/>
          <a:chExt cx="895350" cy="333374"/>
        </a:xfrm>
      </xdr:grpSpPr>
      <xdr:sp macro="" textlink="">
        <xdr:nvSpPr>
          <xdr:cNvPr id="37319" name="正方形/長方形 37318">
            <a:extLst>
              <a:ext uri="{FF2B5EF4-FFF2-40B4-BE49-F238E27FC236}">
                <a16:creationId xmlns:a16="http://schemas.microsoft.com/office/drawing/2014/main" id="{FF67BEB3-C9E2-E49A-FB0B-8C8AB072C37B}"/>
              </a:ext>
            </a:extLst>
          </xdr:cNvPr>
          <xdr:cNvSpPr/>
        </xdr:nvSpPr>
        <xdr:spPr>
          <a:xfrm>
            <a:off x="10885458" y="9790413"/>
            <a:ext cx="270294" cy="14416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320" name="正方形/長方形 37319">
            <a:extLst>
              <a:ext uri="{FF2B5EF4-FFF2-40B4-BE49-F238E27FC236}">
                <a16:creationId xmlns:a16="http://schemas.microsoft.com/office/drawing/2014/main" id="{1DC96066-D641-6C91-29EA-FA32B9C96545}"/>
              </a:ext>
            </a:extLst>
          </xdr:cNvPr>
          <xdr:cNvSpPr/>
        </xdr:nvSpPr>
        <xdr:spPr>
          <a:xfrm>
            <a:off x="10648950" y="9601201"/>
            <a:ext cx="895350" cy="20723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Wind machine</a:t>
            </a:r>
          </a:p>
        </xdr:txBody>
      </xdr:sp>
    </xdr:grpSp>
    <xdr:clientData/>
  </xdr:twoCellAnchor>
  <xdr:twoCellAnchor>
    <xdr:from>
      <xdr:col>10</xdr:col>
      <xdr:colOff>83820</xdr:colOff>
      <xdr:row>25</xdr:row>
      <xdr:rowOff>144780</xdr:rowOff>
    </xdr:from>
    <xdr:to>
      <xdr:col>11</xdr:col>
      <xdr:colOff>289560</xdr:colOff>
      <xdr:row>26</xdr:row>
      <xdr:rowOff>152400</xdr:rowOff>
    </xdr:to>
    <xdr:grpSp>
      <xdr:nvGrpSpPr>
        <xdr:cNvPr id="166756" name="グループ化 179">
          <a:extLst>
            <a:ext uri="{FF2B5EF4-FFF2-40B4-BE49-F238E27FC236}">
              <a16:creationId xmlns:a16="http://schemas.microsoft.com/office/drawing/2014/main" id="{0A73A0C3-BBB3-91A1-4677-B7E7DE98761A}"/>
            </a:ext>
          </a:extLst>
        </xdr:cNvPr>
        <xdr:cNvGrpSpPr>
          <a:grpSpLocks/>
        </xdr:cNvGrpSpPr>
      </xdr:nvGrpSpPr>
      <xdr:grpSpPr bwMode="auto">
        <a:xfrm>
          <a:off x="6179820" y="7658100"/>
          <a:ext cx="822960" cy="236220"/>
          <a:chOff x="10515600" y="8343900"/>
          <a:chExt cx="914400" cy="247650"/>
        </a:xfrm>
      </xdr:grpSpPr>
      <xdr:sp macro="" textlink="">
        <xdr:nvSpPr>
          <xdr:cNvPr id="37322" name="正方形/長方形 37321">
            <a:extLst>
              <a:ext uri="{FF2B5EF4-FFF2-40B4-BE49-F238E27FC236}">
                <a16:creationId xmlns:a16="http://schemas.microsoft.com/office/drawing/2014/main" id="{43286EC8-3370-A62B-DFE3-32B6215F8A0A}"/>
              </a:ext>
            </a:extLst>
          </xdr:cNvPr>
          <xdr:cNvSpPr/>
        </xdr:nvSpPr>
        <xdr:spPr>
          <a:xfrm>
            <a:off x="10676467" y="8511663"/>
            <a:ext cx="389467" cy="4793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323" name="正方形/長方形 37322">
            <a:extLst>
              <a:ext uri="{FF2B5EF4-FFF2-40B4-BE49-F238E27FC236}">
                <a16:creationId xmlns:a16="http://schemas.microsoft.com/office/drawing/2014/main" id="{C42ABB9D-7185-B233-87D0-88DAF886F789}"/>
              </a:ext>
            </a:extLst>
          </xdr:cNvPr>
          <xdr:cNvSpPr/>
        </xdr:nvSpPr>
        <xdr:spPr>
          <a:xfrm>
            <a:off x="10515600" y="8343900"/>
            <a:ext cx="91440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ja-JP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Wind Chime</a:t>
            </a:r>
            <a:endParaRPr kumimoji="1" lang="en-US" altLang="ja-JP" sz="8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21</xdr:row>
      <xdr:rowOff>152400</xdr:rowOff>
    </xdr:from>
    <xdr:to>
      <xdr:col>8</xdr:col>
      <xdr:colOff>281940</xdr:colOff>
      <xdr:row>35</xdr:row>
      <xdr:rowOff>137160</xdr:rowOff>
    </xdr:to>
    <xdr:pic>
      <xdr:nvPicPr>
        <xdr:cNvPr id="167752" name="Picture 447">
          <a:extLst>
            <a:ext uri="{FF2B5EF4-FFF2-40B4-BE49-F238E27FC236}">
              <a16:creationId xmlns:a16="http://schemas.microsoft.com/office/drawing/2014/main" id="{9E36F681-B1B1-786C-280F-DA3FF02C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804660"/>
          <a:ext cx="5615940" cy="3131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137160</xdr:colOff>
      <xdr:row>33</xdr:row>
      <xdr:rowOff>97155</xdr:rowOff>
    </xdr:from>
    <xdr:to>
      <xdr:col>10</xdr:col>
      <xdr:colOff>354792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25055BC-AA1D-CBFC-6E9E-CF712A587B9C}"/>
            </a:ext>
          </a:extLst>
        </xdr:cNvPr>
        <xdr:cNvSpPr/>
      </xdr:nvSpPr>
      <xdr:spPr>
        <a:xfrm>
          <a:off x="6953250" y="9639300"/>
          <a:ext cx="247650" cy="2476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569594</xdr:colOff>
      <xdr:row>33</xdr:row>
      <xdr:rowOff>76200</xdr:rowOff>
    </xdr:from>
    <xdr:to>
      <xdr:col>11</xdr:col>
      <xdr:colOff>217054</xdr:colOff>
      <xdr:row>34</xdr:row>
      <xdr:rowOff>154259</xdr:rowOff>
    </xdr:to>
    <xdr:sp macro="" textlink="">
      <xdr:nvSpPr>
        <xdr:cNvPr id="3" name="乗算記号 2">
          <a:extLst>
            <a:ext uri="{FF2B5EF4-FFF2-40B4-BE49-F238E27FC236}">
              <a16:creationId xmlns:a16="http://schemas.microsoft.com/office/drawing/2014/main" id="{CD2BD164-F4F1-E472-149F-1388E192E5DB}"/>
            </a:ext>
          </a:extLst>
        </xdr:cNvPr>
        <xdr:cNvSpPr/>
      </xdr:nvSpPr>
      <xdr:spPr>
        <a:xfrm>
          <a:off x="7439024" y="9610725"/>
          <a:ext cx="295275" cy="323850"/>
        </a:xfrm>
        <a:prstGeom prst="mathMultiply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312420</xdr:colOff>
      <xdr:row>33</xdr:row>
      <xdr:rowOff>163829</xdr:rowOff>
    </xdr:from>
    <xdr:to>
      <xdr:col>12</xdr:col>
      <xdr:colOff>432737</xdr:colOff>
      <xdr:row>34</xdr:row>
      <xdr:rowOff>86043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7824D266-D196-A125-BBD3-2186E8F1903B}"/>
            </a:ext>
          </a:extLst>
        </xdr:cNvPr>
        <xdr:cNvSpPr/>
      </xdr:nvSpPr>
      <xdr:spPr>
        <a:xfrm>
          <a:off x="8515350" y="9705974"/>
          <a:ext cx="142876" cy="152401"/>
        </a:xfrm>
        <a:prstGeom prst="triangle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449579</xdr:colOff>
      <xdr:row>33</xdr:row>
      <xdr:rowOff>97155</xdr:rowOff>
    </xdr:from>
    <xdr:to>
      <xdr:col>12</xdr:col>
      <xdr:colOff>78457</xdr:colOff>
      <xdr:row>34</xdr:row>
      <xdr:rowOff>125730</xdr:rowOff>
    </xdr:to>
    <xdr:sp macro="" textlink="">
      <xdr:nvSpPr>
        <xdr:cNvPr id="5" name="円: 塗りつぶしなし 4">
          <a:extLst>
            <a:ext uri="{FF2B5EF4-FFF2-40B4-BE49-F238E27FC236}">
              <a16:creationId xmlns:a16="http://schemas.microsoft.com/office/drawing/2014/main" id="{0F10F166-1B40-C8FF-17BE-DDB37E8E568C}"/>
            </a:ext>
          </a:extLst>
        </xdr:cNvPr>
        <xdr:cNvSpPr/>
      </xdr:nvSpPr>
      <xdr:spPr>
        <a:xfrm>
          <a:off x="7981949" y="9639300"/>
          <a:ext cx="276225" cy="266700"/>
        </a:xfrm>
        <a:prstGeom prst="donu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137160</xdr:colOff>
      <xdr:row>22</xdr:row>
      <xdr:rowOff>144780</xdr:rowOff>
    </xdr:from>
    <xdr:to>
      <xdr:col>11</xdr:col>
      <xdr:colOff>388620</xdr:colOff>
      <xdr:row>25</xdr:row>
      <xdr:rowOff>0</xdr:rowOff>
    </xdr:to>
    <xdr:grpSp>
      <xdr:nvGrpSpPr>
        <xdr:cNvPr id="167757" name="グループ化 17">
          <a:extLst>
            <a:ext uri="{FF2B5EF4-FFF2-40B4-BE49-F238E27FC236}">
              <a16:creationId xmlns:a16="http://schemas.microsoft.com/office/drawing/2014/main" id="{D6D31F65-35CC-8987-2191-7672CCFBEC71}"/>
            </a:ext>
          </a:extLst>
        </xdr:cNvPr>
        <xdr:cNvGrpSpPr>
          <a:grpSpLocks/>
        </xdr:cNvGrpSpPr>
      </xdr:nvGrpSpPr>
      <xdr:grpSpPr bwMode="auto">
        <a:xfrm>
          <a:off x="6240780" y="6972300"/>
          <a:ext cx="868680" cy="541020"/>
          <a:chOff x="7219950" y="6438900"/>
          <a:chExt cx="965702" cy="561975"/>
        </a:xfrm>
      </xdr:grpSpPr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347C91EB-684C-168D-5298-3355D8ED397A}"/>
              </a:ext>
            </a:extLst>
          </xdr:cNvPr>
          <xdr:cNvSpPr/>
        </xdr:nvSpPr>
        <xdr:spPr>
          <a:xfrm rot="313108">
            <a:off x="7838338" y="6470561"/>
            <a:ext cx="347314" cy="32452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F36C17E0-59F5-FFAE-3202-7D99586AA86A}"/>
              </a:ext>
            </a:extLst>
          </xdr:cNvPr>
          <xdr:cNvSpPr/>
        </xdr:nvSpPr>
        <xdr:spPr>
          <a:xfrm>
            <a:off x="7601148" y="6684269"/>
            <a:ext cx="313430" cy="316606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FF619E15-D5F5-ECCB-00B1-B6E8D8A884AC}"/>
              </a:ext>
            </a:extLst>
          </xdr:cNvPr>
          <xdr:cNvSpPr/>
        </xdr:nvSpPr>
        <xdr:spPr>
          <a:xfrm flipV="1">
            <a:off x="7347016" y="6620948"/>
            <a:ext cx="245661" cy="253285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4234AE62-5F41-2D75-93F5-619E730DB6C4}"/>
              </a:ext>
            </a:extLst>
          </xdr:cNvPr>
          <xdr:cNvSpPr/>
        </xdr:nvSpPr>
        <xdr:spPr>
          <a:xfrm flipV="1">
            <a:off x="7219950" y="6438900"/>
            <a:ext cx="211777" cy="205794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3D073260-D603-93C0-F039-EE8D31859642}"/>
              </a:ext>
            </a:extLst>
          </xdr:cNvPr>
          <xdr:cNvSpPr/>
        </xdr:nvSpPr>
        <xdr:spPr>
          <a:xfrm>
            <a:off x="7491024" y="6478476"/>
            <a:ext cx="652272" cy="31660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Timp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13</xdr:col>
      <xdr:colOff>350520</xdr:colOff>
      <xdr:row>23</xdr:row>
      <xdr:rowOff>53340</xdr:rowOff>
    </xdr:from>
    <xdr:to>
      <xdr:col>14</xdr:col>
      <xdr:colOff>190500</xdr:colOff>
      <xdr:row>24</xdr:row>
      <xdr:rowOff>121920</xdr:rowOff>
    </xdr:to>
    <xdr:grpSp>
      <xdr:nvGrpSpPr>
        <xdr:cNvPr id="167758" name="グループ化 19">
          <a:extLst>
            <a:ext uri="{FF2B5EF4-FFF2-40B4-BE49-F238E27FC236}">
              <a16:creationId xmlns:a16="http://schemas.microsoft.com/office/drawing/2014/main" id="{9D5A7D70-ACBA-D816-148D-62FBFB3E150E}"/>
            </a:ext>
          </a:extLst>
        </xdr:cNvPr>
        <xdr:cNvGrpSpPr>
          <a:grpSpLocks/>
        </xdr:cNvGrpSpPr>
      </xdr:nvGrpSpPr>
      <xdr:grpSpPr bwMode="auto">
        <a:xfrm>
          <a:off x="8305800" y="7109460"/>
          <a:ext cx="457200" cy="297180"/>
          <a:chOff x="8153879" y="8446737"/>
          <a:chExt cx="504371" cy="274353"/>
        </a:xfrm>
      </xdr:grpSpPr>
      <xdr:sp macro="" textlink="">
        <xdr:nvSpPr>
          <xdr:cNvPr id="13" name="フローチャート: 手操作入力 12">
            <a:extLst>
              <a:ext uri="{FF2B5EF4-FFF2-40B4-BE49-F238E27FC236}">
                <a16:creationId xmlns:a16="http://schemas.microsoft.com/office/drawing/2014/main" id="{A878EF1A-E312-656A-382A-98855AA17446}"/>
              </a:ext>
            </a:extLst>
          </xdr:cNvPr>
          <xdr:cNvSpPr/>
        </xdr:nvSpPr>
        <xdr:spPr>
          <a:xfrm>
            <a:off x="8153879" y="8446737"/>
            <a:ext cx="403497" cy="211041"/>
          </a:xfrm>
          <a:prstGeom prst="flowChartManualInpu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4C966FB7-1D1E-9E0A-9525-07E97E562810}"/>
              </a:ext>
            </a:extLst>
          </xdr:cNvPr>
          <xdr:cNvSpPr/>
        </xdr:nvSpPr>
        <xdr:spPr>
          <a:xfrm>
            <a:off x="8162285" y="8460806"/>
            <a:ext cx="495965" cy="26028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Xylo.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14</xdr:col>
      <xdr:colOff>281940</xdr:colOff>
      <xdr:row>23</xdr:row>
      <xdr:rowOff>45720</xdr:rowOff>
    </xdr:from>
    <xdr:to>
      <xdr:col>15</xdr:col>
      <xdr:colOff>274320</xdr:colOff>
      <xdr:row>24</xdr:row>
      <xdr:rowOff>60960</xdr:rowOff>
    </xdr:to>
    <xdr:grpSp>
      <xdr:nvGrpSpPr>
        <xdr:cNvPr id="167759" name="グループ化 22">
          <a:extLst>
            <a:ext uri="{FF2B5EF4-FFF2-40B4-BE49-F238E27FC236}">
              <a16:creationId xmlns:a16="http://schemas.microsoft.com/office/drawing/2014/main" id="{BECE241E-3FCC-24B1-ADC0-E66D08991635}"/>
            </a:ext>
          </a:extLst>
        </xdr:cNvPr>
        <xdr:cNvGrpSpPr>
          <a:grpSpLocks/>
        </xdr:cNvGrpSpPr>
      </xdr:nvGrpSpPr>
      <xdr:grpSpPr bwMode="auto">
        <a:xfrm>
          <a:off x="8854440" y="7101840"/>
          <a:ext cx="609600" cy="243840"/>
          <a:chOff x="8098588" y="8431137"/>
          <a:chExt cx="544307" cy="253974"/>
        </a:xfrm>
      </xdr:grpSpPr>
      <xdr:sp macro="" textlink="">
        <xdr:nvSpPr>
          <xdr:cNvPr id="16" name="フローチャート: 手操作入力 15">
            <a:extLst>
              <a:ext uri="{FF2B5EF4-FFF2-40B4-BE49-F238E27FC236}">
                <a16:creationId xmlns:a16="http://schemas.microsoft.com/office/drawing/2014/main" id="{BA53943C-F489-234B-F267-3D07D1497C5C}"/>
              </a:ext>
            </a:extLst>
          </xdr:cNvPr>
          <xdr:cNvSpPr/>
        </xdr:nvSpPr>
        <xdr:spPr>
          <a:xfrm>
            <a:off x="8105392" y="8431137"/>
            <a:ext cx="462661" cy="253974"/>
          </a:xfrm>
          <a:prstGeom prst="flowChartManualInpu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EA7015DA-237A-11CC-0730-6A77BAC84737}"/>
              </a:ext>
            </a:extLst>
          </xdr:cNvPr>
          <xdr:cNvSpPr/>
        </xdr:nvSpPr>
        <xdr:spPr>
          <a:xfrm>
            <a:off x="8098588" y="8470820"/>
            <a:ext cx="544307" cy="2063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Marimba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11</xdr:col>
      <xdr:colOff>548640</xdr:colOff>
      <xdr:row>23</xdr:row>
      <xdr:rowOff>99060</xdr:rowOff>
    </xdr:from>
    <xdr:to>
      <xdr:col>12</xdr:col>
      <xdr:colOff>365760</xdr:colOff>
      <xdr:row>24</xdr:row>
      <xdr:rowOff>60960</xdr:rowOff>
    </xdr:to>
    <xdr:grpSp>
      <xdr:nvGrpSpPr>
        <xdr:cNvPr id="167760" name="グループ化 25">
          <a:extLst>
            <a:ext uri="{FF2B5EF4-FFF2-40B4-BE49-F238E27FC236}">
              <a16:creationId xmlns:a16="http://schemas.microsoft.com/office/drawing/2014/main" id="{58C28B26-EB40-3DE8-DC7E-837878D39C2B}"/>
            </a:ext>
          </a:extLst>
        </xdr:cNvPr>
        <xdr:cNvGrpSpPr>
          <a:grpSpLocks/>
        </xdr:cNvGrpSpPr>
      </xdr:nvGrpSpPr>
      <xdr:grpSpPr bwMode="auto">
        <a:xfrm>
          <a:off x="7269480" y="7155180"/>
          <a:ext cx="434340" cy="190500"/>
          <a:chOff x="8068825" y="8461772"/>
          <a:chExt cx="601436" cy="225028"/>
        </a:xfrm>
      </xdr:grpSpPr>
      <xdr:sp macro="" textlink="">
        <xdr:nvSpPr>
          <xdr:cNvPr id="19" name="フローチャート: 手操作入力 18">
            <a:extLst>
              <a:ext uri="{FF2B5EF4-FFF2-40B4-BE49-F238E27FC236}">
                <a16:creationId xmlns:a16="http://schemas.microsoft.com/office/drawing/2014/main" id="{585B7F76-7217-A571-7074-D77CA2E650C7}"/>
              </a:ext>
            </a:extLst>
          </xdr:cNvPr>
          <xdr:cNvSpPr/>
        </xdr:nvSpPr>
        <xdr:spPr>
          <a:xfrm>
            <a:off x="8100480" y="8479774"/>
            <a:ext cx="390406" cy="198025"/>
          </a:xfrm>
          <a:prstGeom prst="flowChartManualInpu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F1B6ED68-D679-1AA8-7354-745E0A650153}"/>
              </a:ext>
            </a:extLst>
          </xdr:cNvPr>
          <xdr:cNvSpPr/>
        </xdr:nvSpPr>
        <xdr:spPr>
          <a:xfrm>
            <a:off x="8068825" y="8461772"/>
            <a:ext cx="601436" cy="22502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GIo.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12</xdr:col>
      <xdr:colOff>434340</xdr:colOff>
      <xdr:row>23</xdr:row>
      <xdr:rowOff>53340</xdr:rowOff>
    </xdr:from>
    <xdr:to>
      <xdr:col>13</xdr:col>
      <xdr:colOff>220980</xdr:colOff>
      <xdr:row>24</xdr:row>
      <xdr:rowOff>121920</xdr:rowOff>
    </xdr:to>
    <xdr:grpSp>
      <xdr:nvGrpSpPr>
        <xdr:cNvPr id="167761" name="グループ化 43">
          <a:extLst>
            <a:ext uri="{FF2B5EF4-FFF2-40B4-BE49-F238E27FC236}">
              <a16:creationId xmlns:a16="http://schemas.microsoft.com/office/drawing/2014/main" id="{C9E1BB9F-1974-F2B6-3985-6677D3D60340}"/>
            </a:ext>
          </a:extLst>
        </xdr:cNvPr>
        <xdr:cNvGrpSpPr>
          <a:grpSpLocks/>
        </xdr:cNvGrpSpPr>
      </xdr:nvGrpSpPr>
      <xdr:grpSpPr bwMode="auto">
        <a:xfrm>
          <a:off x="7772400" y="7109460"/>
          <a:ext cx="403860" cy="297180"/>
          <a:chOff x="8116811" y="8431163"/>
          <a:chExt cx="496102" cy="272829"/>
        </a:xfrm>
      </xdr:grpSpPr>
      <xdr:sp macro="" textlink="">
        <xdr:nvSpPr>
          <xdr:cNvPr id="22" name="フローチャート: 手操作入力 21">
            <a:extLst>
              <a:ext uri="{FF2B5EF4-FFF2-40B4-BE49-F238E27FC236}">
                <a16:creationId xmlns:a16="http://schemas.microsoft.com/office/drawing/2014/main" id="{0CB4CD7B-D2D1-B814-5243-BAC7AFC5C7C9}"/>
              </a:ext>
            </a:extLst>
          </xdr:cNvPr>
          <xdr:cNvSpPr/>
        </xdr:nvSpPr>
        <xdr:spPr>
          <a:xfrm>
            <a:off x="8135532" y="8431163"/>
            <a:ext cx="374417" cy="209868"/>
          </a:xfrm>
          <a:prstGeom prst="flowChartManualInpu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F908F64D-E007-DD9E-B854-24743786F0AF}"/>
              </a:ext>
            </a:extLst>
          </xdr:cNvPr>
          <xdr:cNvSpPr/>
        </xdr:nvSpPr>
        <xdr:spPr>
          <a:xfrm>
            <a:off x="8116811" y="8445154"/>
            <a:ext cx="496102" cy="25883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ysClr val="windowText" lastClr="000000"/>
                </a:solidFill>
              </a:rPr>
              <a:t>Vib.</a:t>
            </a:r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16</xdr:col>
      <xdr:colOff>556260</xdr:colOff>
      <xdr:row>26</xdr:row>
      <xdr:rowOff>182880</xdr:rowOff>
    </xdr:from>
    <xdr:to>
      <xdr:col>17</xdr:col>
      <xdr:colOff>548640</xdr:colOff>
      <xdr:row>27</xdr:row>
      <xdr:rowOff>144780</xdr:rowOff>
    </xdr:to>
    <xdr:grpSp>
      <xdr:nvGrpSpPr>
        <xdr:cNvPr id="167762" name="グループ化 47">
          <a:extLst>
            <a:ext uri="{FF2B5EF4-FFF2-40B4-BE49-F238E27FC236}">
              <a16:creationId xmlns:a16="http://schemas.microsoft.com/office/drawing/2014/main" id="{3D1BA53A-AAE8-4493-BC7D-87EF0BD1F049}"/>
            </a:ext>
          </a:extLst>
        </xdr:cNvPr>
        <xdr:cNvGrpSpPr>
          <a:grpSpLocks/>
        </xdr:cNvGrpSpPr>
      </xdr:nvGrpSpPr>
      <xdr:grpSpPr bwMode="auto">
        <a:xfrm>
          <a:off x="10363200" y="7924800"/>
          <a:ext cx="609600" cy="190500"/>
          <a:chOff x="10648949" y="8475518"/>
          <a:chExt cx="676275" cy="236393"/>
        </a:xfrm>
      </xdr:grpSpPr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5AEE3A78-9A79-1C2D-00CA-153663729AEA}"/>
              </a:ext>
            </a:extLst>
          </xdr:cNvPr>
          <xdr:cNvSpPr/>
        </xdr:nvSpPr>
        <xdr:spPr>
          <a:xfrm>
            <a:off x="10674309" y="8522797"/>
            <a:ext cx="456486" cy="189114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5077E800-9FE2-2002-3AFA-6ABD36259D93}"/>
              </a:ext>
            </a:extLst>
          </xdr:cNvPr>
          <xdr:cNvSpPr/>
        </xdr:nvSpPr>
        <xdr:spPr>
          <a:xfrm>
            <a:off x="10648949" y="8475518"/>
            <a:ext cx="676275" cy="21748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w.Block</a:t>
            </a:r>
          </a:p>
        </xdr:txBody>
      </xdr:sp>
    </xdr:grpSp>
    <xdr:clientData/>
  </xdr:twoCellAnchor>
  <xdr:twoCellAnchor>
    <xdr:from>
      <xdr:col>10</xdr:col>
      <xdr:colOff>213360</xdr:colOff>
      <xdr:row>28</xdr:row>
      <xdr:rowOff>198120</xdr:rowOff>
    </xdr:from>
    <xdr:to>
      <xdr:col>11</xdr:col>
      <xdr:colOff>281940</xdr:colOff>
      <xdr:row>29</xdr:row>
      <xdr:rowOff>198120</xdr:rowOff>
    </xdr:to>
    <xdr:grpSp>
      <xdr:nvGrpSpPr>
        <xdr:cNvPr id="167763" name="グループ化 52">
          <a:extLst>
            <a:ext uri="{FF2B5EF4-FFF2-40B4-BE49-F238E27FC236}">
              <a16:creationId xmlns:a16="http://schemas.microsoft.com/office/drawing/2014/main" id="{62D0C3E1-6B27-9D35-3CCA-518D554EF10F}"/>
            </a:ext>
          </a:extLst>
        </xdr:cNvPr>
        <xdr:cNvGrpSpPr>
          <a:grpSpLocks/>
        </xdr:cNvGrpSpPr>
      </xdr:nvGrpSpPr>
      <xdr:grpSpPr bwMode="auto">
        <a:xfrm>
          <a:off x="6316980" y="8397240"/>
          <a:ext cx="685800" cy="228600"/>
          <a:chOff x="10668001" y="8504092"/>
          <a:chExt cx="761999" cy="292015"/>
        </a:xfrm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A5393F19-1FAD-7BA9-FFD4-31934FA7ED46}"/>
              </a:ext>
            </a:extLst>
          </xdr:cNvPr>
          <xdr:cNvSpPr/>
        </xdr:nvSpPr>
        <xdr:spPr>
          <a:xfrm>
            <a:off x="10668001" y="8562495"/>
            <a:ext cx="465666" cy="175209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D791E036-92BC-53F3-07AD-A06F1ABC93E3}"/>
              </a:ext>
            </a:extLst>
          </xdr:cNvPr>
          <xdr:cNvSpPr/>
        </xdr:nvSpPr>
        <xdr:spPr>
          <a:xfrm>
            <a:off x="10684934" y="8504092"/>
            <a:ext cx="745066" cy="2920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Gong</a:t>
            </a:r>
          </a:p>
        </xdr:txBody>
      </xdr:sp>
    </xdr:grpSp>
    <xdr:clientData/>
  </xdr:twoCellAnchor>
  <xdr:twoCellAnchor>
    <xdr:from>
      <xdr:col>15</xdr:col>
      <xdr:colOff>358140</xdr:colOff>
      <xdr:row>22</xdr:row>
      <xdr:rowOff>175260</xdr:rowOff>
    </xdr:from>
    <xdr:to>
      <xdr:col>16</xdr:col>
      <xdr:colOff>182880</xdr:colOff>
      <xdr:row>24</xdr:row>
      <xdr:rowOff>76200</xdr:rowOff>
    </xdr:to>
    <xdr:grpSp>
      <xdr:nvGrpSpPr>
        <xdr:cNvPr id="167764" name="グループ化 48">
          <a:extLst>
            <a:ext uri="{FF2B5EF4-FFF2-40B4-BE49-F238E27FC236}">
              <a16:creationId xmlns:a16="http://schemas.microsoft.com/office/drawing/2014/main" id="{F6A89D28-CEFE-6D6B-6221-B7AC09DEF1FF}"/>
            </a:ext>
          </a:extLst>
        </xdr:cNvPr>
        <xdr:cNvGrpSpPr>
          <a:grpSpLocks/>
        </xdr:cNvGrpSpPr>
      </xdr:nvGrpSpPr>
      <xdr:grpSpPr bwMode="auto">
        <a:xfrm>
          <a:off x="9547860" y="7002780"/>
          <a:ext cx="441960" cy="358140"/>
          <a:chOff x="8961315" y="9401174"/>
          <a:chExt cx="572965" cy="361951"/>
        </a:xfrm>
      </xdr:grpSpPr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90D35807-D09D-18EF-A2FA-018FD04B3696}"/>
              </a:ext>
            </a:extLst>
          </xdr:cNvPr>
          <xdr:cNvSpPr/>
        </xdr:nvSpPr>
        <xdr:spPr>
          <a:xfrm>
            <a:off x="9030466" y="9401174"/>
            <a:ext cx="266725" cy="361951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272" name="正方形/長方形 38271">
            <a:extLst>
              <a:ext uri="{FF2B5EF4-FFF2-40B4-BE49-F238E27FC236}">
                <a16:creationId xmlns:a16="http://schemas.microsoft.com/office/drawing/2014/main" id="{ADB502ED-C725-8004-5CCE-E29C8373E836}"/>
              </a:ext>
            </a:extLst>
          </xdr:cNvPr>
          <xdr:cNvSpPr/>
        </xdr:nvSpPr>
        <xdr:spPr>
          <a:xfrm>
            <a:off x="8961315" y="9485886"/>
            <a:ext cx="572965" cy="24643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B.D</a:t>
            </a:r>
          </a:p>
        </xdr:txBody>
      </xdr:sp>
    </xdr:grpSp>
    <xdr:clientData/>
  </xdr:twoCellAnchor>
  <xdr:twoCellAnchor>
    <xdr:from>
      <xdr:col>16</xdr:col>
      <xdr:colOff>205740</xdr:colOff>
      <xdr:row>23</xdr:row>
      <xdr:rowOff>76200</xdr:rowOff>
    </xdr:from>
    <xdr:to>
      <xdr:col>16</xdr:col>
      <xdr:colOff>601980</xdr:colOff>
      <xdr:row>24</xdr:row>
      <xdr:rowOff>83820</xdr:rowOff>
    </xdr:to>
    <xdr:grpSp>
      <xdr:nvGrpSpPr>
        <xdr:cNvPr id="167765" name="グループ化 60">
          <a:extLst>
            <a:ext uri="{FF2B5EF4-FFF2-40B4-BE49-F238E27FC236}">
              <a16:creationId xmlns:a16="http://schemas.microsoft.com/office/drawing/2014/main" id="{93074275-3A37-CF45-72BC-93AACD4F0CF0}"/>
            </a:ext>
          </a:extLst>
        </xdr:cNvPr>
        <xdr:cNvGrpSpPr>
          <a:grpSpLocks/>
        </xdr:cNvGrpSpPr>
      </xdr:nvGrpSpPr>
      <xdr:grpSpPr bwMode="auto">
        <a:xfrm>
          <a:off x="10012680" y="7132320"/>
          <a:ext cx="396240" cy="236220"/>
          <a:chOff x="11334750" y="8715375"/>
          <a:chExt cx="438150" cy="247650"/>
        </a:xfrm>
      </xdr:grpSpPr>
      <xdr:sp macro="" textlink="">
        <xdr:nvSpPr>
          <xdr:cNvPr id="38274" name="正方形/長方形 38273">
            <a:extLst>
              <a:ext uri="{FF2B5EF4-FFF2-40B4-BE49-F238E27FC236}">
                <a16:creationId xmlns:a16="http://schemas.microsoft.com/office/drawing/2014/main" id="{EFE74BD1-5D17-EAA1-1664-7D4657F80075}"/>
              </a:ext>
            </a:extLst>
          </xdr:cNvPr>
          <xdr:cNvSpPr/>
        </xdr:nvSpPr>
        <xdr:spPr>
          <a:xfrm>
            <a:off x="11334750" y="8715375"/>
            <a:ext cx="43815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S.D</a:t>
            </a:r>
          </a:p>
        </xdr:txBody>
      </xdr:sp>
      <xdr:sp macro="" textlink="">
        <xdr:nvSpPr>
          <xdr:cNvPr id="38275" name="楕円 38274">
            <a:extLst>
              <a:ext uri="{FF2B5EF4-FFF2-40B4-BE49-F238E27FC236}">
                <a16:creationId xmlns:a16="http://schemas.microsoft.com/office/drawing/2014/main" id="{AB94AC52-9DA9-2FC6-13CD-027A132A838B}"/>
              </a:ext>
            </a:extLst>
          </xdr:cNvPr>
          <xdr:cNvSpPr/>
        </xdr:nvSpPr>
        <xdr:spPr>
          <a:xfrm>
            <a:off x="11376880" y="8715375"/>
            <a:ext cx="235927" cy="23966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11</xdr:col>
      <xdr:colOff>312420</xdr:colOff>
      <xdr:row>28</xdr:row>
      <xdr:rowOff>38100</xdr:rowOff>
    </xdr:from>
    <xdr:to>
      <xdr:col>12</xdr:col>
      <xdr:colOff>220980</xdr:colOff>
      <xdr:row>29</xdr:row>
      <xdr:rowOff>129540</xdr:rowOff>
    </xdr:to>
    <xdr:grpSp>
      <xdr:nvGrpSpPr>
        <xdr:cNvPr id="167766" name="グループ化 67">
          <a:extLst>
            <a:ext uri="{FF2B5EF4-FFF2-40B4-BE49-F238E27FC236}">
              <a16:creationId xmlns:a16="http://schemas.microsoft.com/office/drawing/2014/main" id="{AA9D7328-E273-3352-0AEF-D8DCFFAC5631}"/>
            </a:ext>
          </a:extLst>
        </xdr:cNvPr>
        <xdr:cNvGrpSpPr>
          <a:grpSpLocks/>
        </xdr:cNvGrpSpPr>
      </xdr:nvGrpSpPr>
      <xdr:grpSpPr bwMode="auto">
        <a:xfrm>
          <a:off x="7033260" y="8237220"/>
          <a:ext cx="525780" cy="320040"/>
          <a:chOff x="8791575" y="8943975"/>
          <a:chExt cx="590550" cy="371475"/>
        </a:xfrm>
      </xdr:grpSpPr>
      <xdr:sp macro="" textlink="">
        <xdr:nvSpPr>
          <xdr:cNvPr id="38277" name="楕円 38276">
            <a:extLst>
              <a:ext uri="{FF2B5EF4-FFF2-40B4-BE49-F238E27FC236}">
                <a16:creationId xmlns:a16="http://schemas.microsoft.com/office/drawing/2014/main" id="{1F5586F2-8E7A-8E15-E2A4-7540014B01AF}"/>
              </a:ext>
            </a:extLst>
          </xdr:cNvPr>
          <xdr:cNvSpPr/>
        </xdr:nvSpPr>
        <xdr:spPr>
          <a:xfrm>
            <a:off x="8800134" y="9138557"/>
            <a:ext cx="162615" cy="141514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278" name="楕円 38277">
            <a:extLst>
              <a:ext uri="{FF2B5EF4-FFF2-40B4-BE49-F238E27FC236}">
                <a16:creationId xmlns:a16="http://schemas.microsoft.com/office/drawing/2014/main" id="{E615CAD3-7556-112F-ED76-0C21DCC4F832}"/>
              </a:ext>
            </a:extLst>
          </xdr:cNvPr>
          <xdr:cNvSpPr/>
        </xdr:nvSpPr>
        <xdr:spPr>
          <a:xfrm>
            <a:off x="8971308" y="9112023"/>
            <a:ext cx="188291" cy="203427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279" name="正方形/長方形 38278">
            <a:extLst>
              <a:ext uri="{FF2B5EF4-FFF2-40B4-BE49-F238E27FC236}">
                <a16:creationId xmlns:a16="http://schemas.microsoft.com/office/drawing/2014/main" id="{FF280606-E691-C69D-B674-9171202CA6D1}"/>
              </a:ext>
            </a:extLst>
          </xdr:cNvPr>
          <xdr:cNvSpPr/>
        </xdr:nvSpPr>
        <xdr:spPr>
          <a:xfrm>
            <a:off x="8791575" y="8943975"/>
            <a:ext cx="59055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2Tom</a:t>
            </a:r>
          </a:p>
        </xdr:txBody>
      </xdr:sp>
    </xdr:grpSp>
    <xdr:clientData/>
  </xdr:twoCellAnchor>
  <xdr:twoCellAnchor>
    <xdr:from>
      <xdr:col>12</xdr:col>
      <xdr:colOff>167640</xdr:colOff>
      <xdr:row>27</xdr:row>
      <xdr:rowOff>83820</xdr:rowOff>
    </xdr:from>
    <xdr:to>
      <xdr:col>13</xdr:col>
      <xdr:colOff>60960</xdr:colOff>
      <xdr:row>29</xdr:row>
      <xdr:rowOff>129540</xdr:rowOff>
    </xdr:to>
    <xdr:grpSp>
      <xdr:nvGrpSpPr>
        <xdr:cNvPr id="167767" name="グループ化 72">
          <a:extLst>
            <a:ext uri="{FF2B5EF4-FFF2-40B4-BE49-F238E27FC236}">
              <a16:creationId xmlns:a16="http://schemas.microsoft.com/office/drawing/2014/main" id="{7D94E55C-FAC5-9646-772B-115A847E19E5}"/>
            </a:ext>
          </a:extLst>
        </xdr:cNvPr>
        <xdr:cNvGrpSpPr>
          <a:grpSpLocks/>
        </xdr:cNvGrpSpPr>
      </xdr:nvGrpSpPr>
      <xdr:grpSpPr bwMode="auto">
        <a:xfrm>
          <a:off x="7505700" y="8054340"/>
          <a:ext cx="510540" cy="502920"/>
          <a:chOff x="8543924" y="9182100"/>
          <a:chExt cx="561975" cy="495301"/>
        </a:xfrm>
      </xdr:grpSpPr>
      <xdr:sp macro="" textlink="">
        <xdr:nvSpPr>
          <xdr:cNvPr id="38281" name="楕円 38280">
            <a:extLst>
              <a:ext uri="{FF2B5EF4-FFF2-40B4-BE49-F238E27FC236}">
                <a16:creationId xmlns:a16="http://schemas.microsoft.com/office/drawing/2014/main" id="{85F804E1-A169-C260-57FF-5C72958FE618}"/>
              </a:ext>
            </a:extLst>
          </xdr:cNvPr>
          <xdr:cNvSpPr/>
        </xdr:nvSpPr>
        <xdr:spPr>
          <a:xfrm>
            <a:off x="8569087" y="9362209"/>
            <a:ext cx="167754" cy="1500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282" name="楕円 38281">
            <a:extLst>
              <a:ext uri="{FF2B5EF4-FFF2-40B4-BE49-F238E27FC236}">
                <a16:creationId xmlns:a16="http://schemas.microsoft.com/office/drawing/2014/main" id="{94EF0530-CC17-80F3-6D39-3B0A69F9DDE1}"/>
              </a:ext>
            </a:extLst>
          </xdr:cNvPr>
          <xdr:cNvSpPr/>
        </xdr:nvSpPr>
        <xdr:spPr>
          <a:xfrm>
            <a:off x="8745228" y="9362209"/>
            <a:ext cx="159366" cy="1500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283" name="楕円 38282">
            <a:extLst>
              <a:ext uri="{FF2B5EF4-FFF2-40B4-BE49-F238E27FC236}">
                <a16:creationId xmlns:a16="http://schemas.microsoft.com/office/drawing/2014/main" id="{958816AE-029F-E787-6AEE-A0AF394DB4AD}"/>
              </a:ext>
            </a:extLst>
          </xdr:cNvPr>
          <xdr:cNvSpPr/>
        </xdr:nvSpPr>
        <xdr:spPr>
          <a:xfrm>
            <a:off x="8569087" y="9527310"/>
            <a:ext cx="167754" cy="1500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284" name="楕円 38283">
            <a:extLst>
              <a:ext uri="{FF2B5EF4-FFF2-40B4-BE49-F238E27FC236}">
                <a16:creationId xmlns:a16="http://schemas.microsoft.com/office/drawing/2014/main" id="{ED5B01EF-C3B6-C9CF-F5A7-2E33ACF91C68}"/>
              </a:ext>
            </a:extLst>
          </xdr:cNvPr>
          <xdr:cNvSpPr/>
        </xdr:nvSpPr>
        <xdr:spPr>
          <a:xfrm>
            <a:off x="8745228" y="9527310"/>
            <a:ext cx="159366" cy="1500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285" name="正方形/長方形 38284">
            <a:extLst>
              <a:ext uri="{FF2B5EF4-FFF2-40B4-BE49-F238E27FC236}">
                <a16:creationId xmlns:a16="http://schemas.microsoft.com/office/drawing/2014/main" id="{34F44BC9-9FD4-1746-0136-E4C03F19B74D}"/>
              </a:ext>
            </a:extLst>
          </xdr:cNvPr>
          <xdr:cNvSpPr/>
        </xdr:nvSpPr>
        <xdr:spPr>
          <a:xfrm>
            <a:off x="8543924" y="9182100"/>
            <a:ext cx="561975" cy="25515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4Tom</a:t>
            </a:r>
          </a:p>
        </xdr:txBody>
      </xdr:sp>
    </xdr:grpSp>
    <xdr:clientData/>
  </xdr:twoCellAnchor>
  <xdr:twoCellAnchor>
    <xdr:from>
      <xdr:col>12</xdr:col>
      <xdr:colOff>594360</xdr:colOff>
      <xdr:row>28</xdr:row>
      <xdr:rowOff>76200</xdr:rowOff>
    </xdr:from>
    <xdr:to>
      <xdr:col>13</xdr:col>
      <xdr:colOff>449580</xdr:colOff>
      <xdr:row>29</xdr:row>
      <xdr:rowOff>129540</xdr:rowOff>
    </xdr:to>
    <xdr:grpSp>
      <xdr:nvGrpSpPr>
        <xdr:cNvPr id="167768" name="グループ化 86">
          <a:extLst>
            <a:ext uri="{FF2B5EF4-FFF2-40B4-BE49-F238E27FC236}">
              <a16:creationId xmlns:a16="http://schemas.microsoft.com/office/drawing/2014/main" id="{27A7EAC4-167D-B4C0-9F6D-775B3068B5D4}"/>
            </a:ext>
          </a:extLst>
        </xdr:cNvPr>
        <xdr:cNvGrpSpPr>
          <a:grpSpLocks/>
        </xdr:cNvGrpSpPr>
      </xdr:nvGrpSpPr>
      <xdr:grpSpPr bwMode="auto">
        <a:xfrm>
          <a:off x="7932420" y="8275320"/>
          <a:ext cx="472440" cy="281940"/>
          <a:chOff x="8934449" y="9725025"/>
          <a:chExt cx="523875" cy="333376"/>
        </a:xfrm>
      </xdr:grpSpPr>
      <xdr:sp macro="" textlink="">
        <xdr:nvSpPr>
          <xdr:cNvPr id="38287" name="楕円 38286">
            <a:extLst>
              <a:ext uri="{FF2B5EF4-FFF2-40B4-BE49-F238E27FC236}">
                <a16:creationId xmlns:a16="http://schemas.microsoft.com/office/drawing/2014/main" id="{012D6E3F-A023-A8CC-687C-E12EBD95B66C}"/>
              </a:ext>
            </a:extLst>
          </xdr:cNvPr>
          <xdr:cNvSpPr/>
        </xdr:nvSpPr>
        <xdr:spPr>
          <a:xfrm>
            <a:off x="9052743" y="9905228"/>
            <a:ext cx="160542" cy="153173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288" name="正方形/長方形 38287">
            <a:extLst>
              <a:ext uri="{FF2B5EF4-FFF2-40B4-BE49-F238E27FC236}">
                <a16:creationId xmlns:a16="http://schemas.microsoft.com/office/drawing/2014/main" id="{2C29F189-7DB0-8A49-D9A8-9C65CD6AD5BC}"/>
              </a:ext>
            </a:extLst>
          </xdr:cNvPr>
          <xdr:cNvSpPr/>
        </xdr:nvSpPr>
        <xdr:spPr>
          <a:xfrm>
            <a:off x="8934449" y="9725025"/>
            <a:ext cx="523875" cy="24327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1Tom</a:t>
            </a:r>
          </a:p>
        </xdr:txBody>
      </xdr:sp>
    </xdr:grpSp>
    <xdr:clientData/>
  </xdr:twoCellAnchor>
  <xdr:twoCellAnchor>
    <xdr:from>
      <xdr:col>13</xdr:col>
      <xdr:colOff>403860</xdr:colOff>
      <xdr:row>27</xdr:row>
      <xdr:rowOff>144780</xdr:rowOff>
    </xdr:from>
    <xdr:to>
      <xdr:col>14</xdr:col>
      <xdr:colOff>464820</xdr:colOff>
      <xdr:row>29</xdr:row>
      <xdr:rowOff>137160</xdr:rowOff>
    </xdr:to>
    <xdr:grpSp>
      <xdr:nvGrpSpPr>
        <xdr:cNvPr id="167769" name="グループ化 90">
          <a:extLst>
            <a:ext uri="{FF2B5EF4-FFF2-40B4-BE49-F238E27FC236}">
              <a16:creationId xmlns:a16="http://schemas.microsoft.com/office/drawing/2014/main" id="{4556834A-D44C-7030-0EC2-DFAA3ECEBD7B}"/>
            </a:ext>
          </a:extLst>
        </xdr:cNvPr>
        <xdr:cNvGrpSpPr>
          <a:grpSpLocks/>
        </xdr:cNvGrpSpPr>
      </xdr:nvGrpSpPr>
      <xdr:grpSpPr bwMode="auto">
        <a:xfrm>
          <a:off x="8359140" y="8115300"/>
          <a:ext cx="678180" cy="449580"/>
          <a:chOff x="9277350" y="9648825"/>
          <a:chExt cx="752475" cy="438151"/>
        </a:xfrm>
      </xdr:grpSpPr>
      <xdr:sp macro="" textlink="">
        <xdr:nvSpPr>
          <xdr:cNvPr id="38290" name="楕円 38289">
            <a:extLst>
              <a:ext uri="{FF2B5EF4-FFF2-40B4-BE49-F238E27FC236}">
                <a16:creationId xmlns:a16="http://schemas.microsoft.com/office/drawing/2014/main" id="{3AA42B73-5396-FC12-7F39-9331DC85B782}"/>
              </a:ext>
            </a:extLst>
          </xdr:cNvPr>
          <xdr:cNvSpPr/>
        </xdr:nvSpPr>
        <xdr:spPr>
          <a:xfrm>
            <a:off x="9277350" y="9938450"/>
            <a:ext cx="160641" cy="148526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291" name="楕円 38290">
            <a:extLst>
              <a:ext uri="{FF2B5EF4-FFF2-40B4-BE49-F238E27FC236}">
                <a16:creationId xmlns:a16="http://schemas.microsoft.com/office/drawing/2014/main" id="{5ED892F1-7277-FAC1-FAD8-D220EAB7FED2}"/>
              </a:ext>
            </a:extLst>
          </xdr:cNvPr>
          <xdr:cNvSpPr/>
        </xdr:nvSpPr>
        <xdr:spPr>
          <a:xfrm>
            <a:off x="9412626" y="9834482"/>
            <a:ext cx="160641" cy="155952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293" name="楕円 38292">
            <a:extLst>
              <a:ext uri="{FF2B5EF4-FFF2-40B4-BE49-F238E27FC236}">
                <a16:creationId xmlns:a16="http://schemas.microsoft.com/office/drawing/2014/main" id="{81EF63A8-AC42-7112-E52A-3C1B2DD8AEFB}"/>
              </a:ext>
            </a:extLst>
          </xdr:cNvPr>
          <xdr:cNvSpPr/>
        </xdr:nvSpPr>
        <xdr:spPr>
          <a:xfrm>
            <a:off x="9573267" y="9834482"/>
            <a:ext cx="160641" cy="155952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294" name="楕円 38293">
            <a:extLst>
              <a:ext uri="{FF2B5EF4-FFF2-40B4-BE49-F238E27FC236}">
                <a16:creationId xmlns:a16="http://schemas.microsoft.com/office/drawing/2014/main" id="{EAE3ACD9-B69E-578A-3DDC-08979C01F5A8}"/>
              </a:ext>
            </a:extLst>
          </xdr:cNvPr>
          <xdr:cNvSpPr/>
        </xdr:nvSpPr>
        <xdr:spPr>
          <a:xfrm>
            <a:off x="9716998" y="9938450"/>
            <a:ext cx="160641" cy="148526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295" name="正方形/長方形 38294">
            <a:extLst>
              <a:ext uri="{FF2B5EF4-FFF2-40B4-BE49-F238E27FC236}">
                <a16:creationId xmlns:a16="http://schemas.microsoft.com/office/drawing/2014/main" id="{936004F4-60A8-E52A-35B6-104BF8890A6B}"/>
              </a:ext>
            </a:extLst>
          </xdr:cNvPr>
          <xdr:cNvSpPr/>
        </xdr:nvSpPr>
        <xdr:spPr>
          <a:xfrm>
            <a:off x="9361898" y="9648825"/>
            <a:ext cx="667927" cy="25249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4.Tom</a:t>
            </a:r>
          </a:p>
        </xdr:txBody>
      </xdr:sp>
    </xdr:grpSp>
    <xdr:clientData/>
  </xdr:twoCellAnchor>
  <xdr:twoCellAnchor>
    <xdr:from>
      <xdr:col>10</xdr:col>
      <xdr:colOff>167640</xdr:colOff>
      <xdr:row>27</xdr:row>
      <xdr:rowOff>60960</xdr:rowOff>
    </xdr:from>
    <xdr:to>
      <xdr:col>11</xdr:col>
      <xdr:colOff>236220</xdr:colOff>
      <xdr:row>28</xdr:row>
      <xdr:rowOff>137160</xdr:rowOff>
    </xdr:to>
    <xdr:grpSp>
      <xdr:nvGrpSpPr>
        <xdr:cNvPr id="167770" name="グループ化 102">
          <a:extLst>
            <a:ext uri="{FF2B5EF4-FFF2-40B4-BE49-F238E27FC236}">
              <a16:creationId xmlns:a16="http://schemas.microsoft.com/office/drawing/2014/main" id="{7525E95F-7E5D-E665-EE03-85740FEECFA2}"/>
            </a:ext>
          </a:extLst>
        </xdr:cNvPr>
        <xdr:cNvGrpSpPr>
          <a:grpSpLocks/>
        </xdr:cNvGrpSpPr>
      </xdr:nvGrpSpPr>
      <xdr:grpSpPr bwMode="auto">
        <a:xfrm>
          <a:off x="6271260" y="8031480"/>
          <a:ext cx="685800" cy="304800"/>
          <a:chOff x="10620375" y="8486775"/>
          <a:chExt cx="762000" cy="247650"/>
        </a:xfrm>
      </xdr:grpSpPr>
      <xdr:sp macro="" textlink="">
        <xdr:nvSpPr>
          <xdr:cNvPr id="38297" name="正方形/長方形 38296">
            <a:extLst>
              <a:ext uri="{FF2B5EF4-FFF2-40B4-BE49-F238E27FC236}">
                <a16:creationId xmlns:a16="http://schemas.microsoft.com/office/drawing/2014/main" id="{7671B497-DD0B-D300-DC2F-A1C45832D2C1}"/>
              </a:ext>
            </a:extLst>
          </xdr:cNvPr>
          <xdr:cNvSpPr/>
        </xdr:nvSpPr>
        <xdr:spPr>
          <a:xfrm>
            <a:off x="10679642" y="8517731"/>
            <a:ext cx="389467" cy="179546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298" name="正方形/長方形 38297">
            <a:extLst>
              <a:ext uri="{FF2B5EF4-FFF2-40B4-BE49-F238E27FC236}">
                <a16:creationId xmlns:a16="http://schemas.microsoft.com/office/drawing/2014/main" id="{3C12BC77-DBD1-92F6-A332-18C88670C8EF}"/>
              </a:ext>
            </a:extLst>
          </xdr:cNvPr>
          <xdr:cNvSpPr/>
        </xdr:nvSpPr>
        <xdr:spPr>
          <a:xfrm>
            <a:off x="10620375" y="8486775"/>
            <a:ext cx="76200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ja-JP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Chimes</a:t>
            </a:r>
            <a:endParaRPr kumimoji="1" lang="en-US" altLang="ja-JP" sz="8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502920</xdr:colOff>
      <xdr:row>27</xdr:row>
      <xdr:rowOff>38100</xdr:rowOff>
    </xdr:from>
    <xdr:to>
      <xdr:col>18</xdr:col>
      <xdr:colOff>457200</xdr:colOff>
      <xdr:row>30</xdr:row>
      <xdr:rowOff>0</xdr:rowOff>
    </xdr:to>
    <xdr:grpSp>
      <xdr:nvGrpSpPr>
        <xdr:cNvPr id="167771" name="グループ化 98">
          <a:extLst>
            <a:ext uri="{FF2B5EF4-FFF2-40B4-BE49-F238E27FC236}">
              <a16:creationId xmlns:a16="http://schemas.microsoft.com/office/drawing/2014/main" id="{881A763A-79C6-537C-3E66-EEB158C7F401}"/>
            </a:ext>
          </a:extLst>
        </xdr:cNvPr>
        <xdr:cNvGrpSpPr>
          <a:grpSpLocks/>
        </xdr:cNvGrpSpPr>
      </xdr:nvGrpSpPr>
      <xdr:grpSpPr bwMode="auto">
        <a:xfrm>
          <a:off x="10927080" y="8008620"/>
          <a:ext cx="571500" cy="647700"/>
          <a:chOff x="11039475" y="9124951"/>
          <a:chExt cx="628650" cy="685799"/>
        </a:xfrm>
      </xdr:grpSpPr>
      <xdr:pic>
        <xdr:nvPicPr>
          <xdr:cNvPr id="167818" name="図 111" descr="「ドラムセット表...」の画像検索結果">
            <a:extLst>
              <a:ext uri="{FF2B5EF4-FFF2-40B4-BE49-F238E27FC236}">
                <a16:creationId xmlns:a16="http://schemas.microsoft.com/office/drawing/2014/main" id="{D162DAF8-5043-AFD9-0009-24BE85C574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39475" y="9124951"/>
            <a:ext cx="609600" cy="609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8301" name="正方形/長方形 38300">
            <a:extLst>
              <a:ext uri="{FF2B5EF4-FFF2-40B4-BE49-F238E27FC236}">
                <a16:creationId xmlns:a16="http://schemas.microsoft.com/office/drawing/2014/main" id="{B3852BF1-A761-9317-7CC2-B99B19BAA1E5}"/>
              </a:ext>
            </a:extLst>
          </xdr:cNvPr>
          <xdr:cNvSpPr/>
        </xdr:nvSpPr>
        <xdr:spPr>
          <a:xfrm>
            <a:off x="11156823" y="9560635"/>
            <a:ext cx="511302" cy="2501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Dr.set</a:t>
            </a:r>
          </a:p>
        </xdr:txBody>
      </xdr:sp>
    </xdr:grpSp>
    <xdr:clientData/>
  </xdr:twoCellAnchor>
  <xdr:twoCellAnchor>
    <xdr:from>
      <xdr:col>16</xdr:col>
      <xdr:colOff>541020</xdr:colOff>
      <xdr:row>28</xdr:row>
      <xdr:rowOff>45720</xdr:rowOff>
    </xdr:from>
    <xdr:to>
      <xdr:col>17</xdr:col>
      <xdr:colOff>571500</xdr:colOff>
      <xdr:row>29</xdr:row>
      <xdr:rowOff>144780</xdr:rowOff>
    </xdr:to>
    <xdr:grpSp>
      <xdr:nvGrpSpPr>
        <xdr:cNvPr id="167772" name="グループ化 113">
          <a:extLst>
            <a:ext uri="{FF2B5EF4-FFF2-40B4-BE49-F238E27FC236}">
              <a16:creationId xmlns:a16="http://schemas.microsoft.com/office/drawing/2014/main" id="{1CC19B4C-FF98-6941-FF11-5BC06F13E3BA}"/>
            </a:ext>
          </a:extLst>
        </xdr:cNvPr>
        <xdr:cNvGrpSpPr>
          <a:grpSpLocks/>
        </xdr:cNvGrpSpPr>
      </xdr:nvGrpSpPr>
      <xdr:grpSpPr bwMode="auto">
        <a:xfrm>
          <a:off x="10347960" y="8244840"/>
          <a:ext cx="647700" cy="327660"/>
          <a:chOff x="10125075" y="9696450"/>
          <a:chExt cx="723900" cy="381000"/>
        </a:xfrm>
      </xdr:grpSpPr>
      <xdr:sp macro="" textlink="">
        <xdr:nvSpPr>
          <xdr:cNvPr id="38303" name="楕円 38302">
            <a:extLst>
              <a:ext uri="{FF2B5EF4-FFF2-40B4-BE49-F238E27FC236}">
                <a16:creationId xmlns:a16="http://schemas.microsoft.com/office/drawing/2014/main" id="{80420AE5-4BB2-F1C3-ECE1-8253E0A3F5EF}"/>
              </a:ext>
            </a:extLst>
          </xdr:cNvPr>
          <xdr:cNvSpPr/>
        </xdr:nvSpPr>
        <xdr:spPr>
          <a:xfrm>
            <a:off x="10210240" y="9917962"/>
            <a:ext cx="161813" cy="150628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04" name="楕円 38303">
            <a:extLst>
              <a:ext uri="{FF2B5EF4-FFF2-40B4-BE49-F238E27FC236}">
                <a16:creationId xmlns:a16="http://schemas.microsoft.com/office/drawing/2014/main" id="{67827CD0-A468-CA09-0E7D-4932D615CF91}"/>
              </a:ext>
            </a:extLst>
          </xdr:cNvPr>
          <xdr:cNvSpPr/>
        </xdr:nvSpPr>
        <xdr:spPr>
          <a:xfrm>
            <a:off x="10372053" y="9873659"/>
            <a:ext cx="187362" cy="20379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05" name="正方形/長方形 38304">
            <a:extLst>
              <a:ext uri="{FF2B5EF4-FFF2-40B4-BE49-F238E27FC236}">
                <a16:creationId xmlns:a16="http://schemas.microsoft.com/office/drawing/2014/main" id="{7057ED88-5629-53ED-820F-D36267C0ADE7}"/>
              </a:ext>
            </a:extLst>
          </xdr:cNvPr>
          <xdr:cNvSpPr/>
        </xdr:nvSpPr>
        <xdr:spPr>
          <a:xfrm>
            <a:off x="10125075" y="9696450"/>
            <a:ext cx="723900" cy="23923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Timbales</a:t>
            </a:r>
          </a:p>
        </xdr:txBody>
      </xdr:sp>
    </xdr:grpSp>
    <xdr:clientData/>
  </xdr:twoCellAnchor>
  <xdr:twoCellAnchor>
    <xdr:from>
      <xdr:col>16</xdr:col>
      <xdr:colOff>601980</xdr:colOff>
      <xdr:row>22</xdr:row>
      <xdr:rowOff>182880</xdr:rowOff>
    </xdr:from>
    <xdr:to>
      <xdr:col>17</xdr:col>
      <xdr:colOff>464820</xdr:colOff>
      <xdr:row>24</xdr:row>
      <xdr:rowOff>76200</xdr:rowOff>
    </xdr:to>
    <xdr:grpSp>
      <xdr:nvGrpSpPr>
        <xdr:cNvPr id="167773" name="グループ化 117">
          <a:extLst>
            <a:ext uri="{FF2B5EF4-FFF2-40B4-BE49-F238E27FC236}">
              <a16:creationId xmlns:a16="http://schemas.microsoft.com/office/drawing/2014/main" id="{C70BE158-9A15-B60E-A8D2-EDB8A7570183}"/>
            </a:ext>
          </a:extLst>
        </xdr:cNvPr>
        <xdr:cNvGrpSpPr>
          <a:grpSpLocks/>
        </xdr:cNvGrpSpPr>
      </xdr:nvGrpSpPr>
      <xdr:grpSpPr bwMode="auto">
        <a:xfrm>
          <a:off x="10408920" y="7010400"/>
          <a:ext cx="480060" cy="350520"/>
          <a:chOff x="10915650" y="9715500"/>
          <a:chExt cx="533400" cy="361950"/>
        </a:xfrm>
      </xdr:grpSpPr>
      <xdr:sp macro="" textlink="">
        <xdr:nvSpPr>
          <xdr:cNvPr id="38307" name="楕円 38306">
            <a:extLst>
              <a:ext uri="{FF2B5EF4-FFF2-40B4-BE49-F238E27FC236}">
                <a16:creationId xmlns:a16="http://schemas.microsoft.com/office/drawing/2014/main" id="{8FB69F75-4451-042C-98D8-C4A75BD40230}"/>
              </a:ext>
            </a:extLst>
          </xdr:cNvPr>
          <xdr:cNvSpPr/>
        </xdr:nvSpPr>
        <xdr:spPr>
          <a:xfrm>
            <a:off x="11042650" y="9904343"/>
            <a:ext cx="169333" cy="173107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08" name="正方形/長方形 38307">
            <a:extLst>
              <a:ext uri="{FF2B5EF4-FFF2-40B4-BE49-F238E27FC236}">
                <a16:creationId xmlns:a16="http://schemas.microsoft.com/office/drawing/2014/main" id="{3DB1DB06-0627-9A19-CF0F-7CDA7B0D5BFD}"/>
              </a:ext>
            </a:extLst>
          </xdr:cNvPr>
          <xdr:cNvSpPr/>
        </xdr:nvSpPr>
        <xdr:spPr>
          <a:xfrm>
            <a:off x="10915650" y="9715500"/>
            <a:ext cx="533400" cy="24392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S.Cym</a:t>
            </a:r>
          </a:p>
        </xdr:txBody>
      </xdr:sp>
    </xdr:grpSp>
    <xdr:clientData/>
  </xdr:twoCellAnchor>
  <xdr:twoCellAnchor>
    <xdr:from>
      <xdr:col>17</xdr:col>
      <xdr:colOff>403860</xdr:colOff>
      <xdr:row>22</xdr:row>
      <xdr:rowOff>129540</xdr:rowOff>
    </xdr:from>
    <xdr:to>
      <xdr:col>18</xdr:col>
      <xdr:colOff>289560</xdr:colOff>
      <xdr:row>24</xdr:row>
      <xdr:rowOff>60960</xdr:rowOff>
    </xdr:to>
    <xdr:grpSp>
      <xdr:nvGrpSpPr>
        <xdr:cNvPr id="167774" name="グループ化 123">
          <a:extLst>
            <a:ext uri="{FF2B5EF4-FFF2-40B4-BE49-F238E27FC236}">
              <a16:creationId xmlns:a16="http://schemas.microsoft.com/office/drawing/2014/main" id="{92A689B9-FC37-FAAF-DF83-E17508B3D4C5}"/>
            </a:ext>
          </a:extLst>
        </xdr:cNvPr>
        <xdr:cNvGrpSpPr>
          <a:grpSpLocks/>
        </xdr:cNvGrpSpPr>
      </xdr:nvGrpSpPr>
      <xdr:grpSpPr bwMode="auto">
        <a:xfrm>
          <a:off x="10828020" y="6957060"/>
          <a:ext cx="502920" cy="388620"/>
          <a:chOff x="10791825" y="8934450"/>
          <a:chExt cx="561975" cy="409575"/>
        </a:xfrm>
      </xdr:grpSpPr>
      <xdr:sp macro="" textlink="">
        <xdr:nvSpPr>
          <xdr:cNvPr id="38310" name="正方形/長方形 38309">
            <a:extLst>
              <a:ext uri="{FF2B5EF4-FFF2-40B4-BE49-F238E27FC236}">
                <a16:creationId xmlns:a16="http://schemas.microsoft.com/office/drawing/2014/main" id="{3CA01C5E-0075-7D95-E952-61CCFB238C1A}"/>
              </a:ext>
            </a:extLst>
          </xdr:cNvPr>
          <xdr:cNvSpPr/>
        </xdr:nvSpPr>
        <xdr:spPr>
          <a:xfrm>
            <a:off x="10928061" y="9143253"/>
            <a:ext cx="42574" cy="20077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11" name="正方形/長方形 38310">
            <a:extLst>
              <a:ext uri="{FF2B5EF4-FFF2-40B4-BE49-F238E27FC236}">
                <a16:creationId xmlns:a16="http://schemas.microsoft.com/office/drawing/2014/main" id="{7219C24F-4431-20D1-E241-41805F299BE6}"/>
              </a:ext>
            </a:extLst>
          </xdr:cNvPr>
          <xdr:cNvSpPr/>
        </xdr:nvSpPr>
        <xdr:spPr>
          <a:xfrm>
            <a:off x="11021724" y="9143253"/>
            <a:ext cx="42574" cy="20077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12" name="正方形/長方形 38311">
            <a:extLst>
              <a:ext uri="{FF2B5EF4-FFF2-40B4-BE49-F238E27FC236}">
                <a16:creationId xmlns:a16="http://schemas.microsoft.com/office/drawing/2014/main" id="{F8C6BB26-5363-CDC5-A2AD-CA2DEC1FE54E}"/>
              </a:ext>
            </a:extLst>
          </xdr:cNvPr>
          <xdr:cNvSpPr/>
        </xdr:nvSpPr>
        <xdr:spPr>
          <a:xfrm>
            <a:off x="10791825" y="8934450"/>
            <a:ext cx="561975" cy="24092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C.Cym</a:t>
            </a:r>
          </a:p>
        </xdr:txBody>
      </xdr:sp>
    </xdr:grpSp>
    <xdr:clientData/>
  </xdr:twoCellAnchor>
  <xdr:twoCellAnchor>
    <xdr:from>
      <xdr:col>11</xdr:col>
      <xdr:colOff>198120</xdr:colOff>
      <xdr:row>25</xdr:row>
      <xdr:rowOff>83820</xdr:rowOff>
    </xdr:from>
    <xdr:to>
      <xdr:col>12</xdr:col>
      <xdr:colOff>167640</xdr:colOff>
      <xdr:row>26</xdr:row>
      <xdr:rowOff>175260</xdr:rowOff>
    </xdr:to>
    <xdr:grpSp>
      <xdr:nvGrpSpPr>
        <xdr:cNvPr id="167775" name="グループ化 126">
          <a:extLst>
            <a:ext uri="{FF2B5EF4-FFF2-40B4-BE49-F238E27FC236}">
              <a16:creationId xmlns:a16="http://schemas.microsoft.com/office/drawing/2014/main" id="{12671758-7AD1-66DB-1C0A-539D648F6703}"/>
            </a:ext>
          </a:extLst>
        </xdr:cNvPr>
        <xdr:cNvGrpSpPr>
          <a:grpSpLocks/>
        </xdr:cNvGrpSpPr>
      </xdr:nvGrpSpPr>
      <xdr:grpSpPr bwMode="auto">
        <a:xfrm>
          <a:off x="6918960" y="7597140"/>
          <a:ext cx="586740" cy="320040"/>
          <a:chOff x="10753724" y="9601201"/>
          <a:chExt cx="657225" cy="333374"/>
        </a:xfrm>
      </xdr:grpSpPr>
      <xdr:sp macro="" textlink="">
        <xdr:nvSpPr>
          <xdr:cNvPr id="38314" name="正方形/長方形 38313">
            <a:extLst>
              <a:ext uri="{FF2B5EF4-FFF2-40B4-BE49-F238E27FC236}">
                <a16:creationId xmlns:a16="http://schemas.microsoft.com/office/drawing/2014/main" id="{0DCC86D7-B358-FF85-C517-F67A3B9FA550}"/>
              </a:ext>
            </a:extLst>
          </xdr:cNvPr>
          <xdr:cNvSpPr/>
        </xdr:nvSpPr>
        <xdr:spPr>
          <a:xfrm>
            <a:off x="10890290" y="9791700"/>
            <a:ext cx="264597" cy="1428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15" name="正方形/長方形 38314">
            <a:extLst>
              <a:ext uri="{FF2B5EF4-FFF2-40B4-BE49-F238E27FC236}">
                <a16:creationId xmlns:a16="http://schemas.microsoft.com/office/drawing/2014/main" id="{5832875D-67D9-B13F-931F-654A77F81D31}"/>
              </a:ext>
            </a:extLst>
          </xdr:cNvPr>
          <xdr:cNvSpPr/>
        </xdr:nvSpPr>
        <xdr:spPr>
          <a:xfrm>
            <a:off x="10753724" y="9601201"/>
            <a:ext cx="657225" cy="18256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Per.Table</a:t>
            </a:r>
          </a:p>
        </xdr:txBody>
      </xdr:sp>
    </xdr:grpSp>
    <xdr:clientData/>
  </xdr:twoCellAnchor>
  <xdr:twoCellAnchor>
    <xdr:from>
      <xdr:col>18</xdr:col>
      <xdr:colOff>152400</xdr:colOff>
      <xdr:row>22</xdr:row>
      <xdr:rowOff>190500</xdr:rowOff>
    </xdr:from>
    <xdr:to>
      <xdr:col>19</xdr:col>
      <xdr:colOff>53340</xdr:colOff>
      <xdr:row>24</xdr:row>
      <xdr:rowOff>60960</xdr:rowOff>
    </xdr:to>
    <xdr:grpSp>
      <xdr:nvGrpSpPr>
        <xdr:cNvPr id="167776" name="グループ化 138">
          <a:extLst>
            <a:ext uri="{FF2B5EF4-FFF2-40B4-BE49-F238E27FC236}">
              <a16:creationId xmlns:a16="http://schemas.microsoft.com/office/drawing/2014/main" id="{35C309A0-1895-2240-D888-8050357AAF08}"/>
            </a:ext>
          </a:extLst>
        </xdr:cNvPr>
        <xdr:cNvGrpSpPr>
          <a:grpSpLocks/>
        </xdr:cNvGrpSpPr>
      </xdr:nvGrpSpPr>
      <xdr:grpSpPr bwMode="auto">
        <a:xfrm>
          <a:off x="11193780" y="7018020"/>
          <a:ext cx="518160" cy="327660"/>
          <a:chOff x="15449548" y="9125724"/>
          <a:chExt cx="571502" cy="342127"/>
        </a:xfrm>
      </xdr:grpSpPr>
      <xdr:sp macro="" textlink="">
        <xdr:nvSpPr>
          <xdr:cNvPr id="38317" name="正方形/長方形 38316">
            <a:extLst>
              <a:ext uri="{FF2B5EF4-FFF2-40B4-BE49-F238E27FC236}">
                <a16:creationId xmlns:a16="http://schemas.microsoft.com/office/drawing/2014/main" id="{0B516BFA-E453-6841-FBD2-5227A2234089}"/>
              </a:ext>
            </a:extLst>
          </xdr:cNvPr>
          <xdr:cNvSpPr/>
        </xdr:nvSpPr>
        <xdr:spPr>
          <a:xfrm>
            <a:off x="15449548" y="9125724"/>
            <a:ext cx="571502" cy="2386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Hi-Hat</a:t>
            </a:r>
          </a:p>
        </xdr:txBody>
      </xdr:sp>
      <xdr:sp macro="" textlink="">
        <xdr:nvSpPr>
          <xdr:cNvPr id="38318" name="楕円 38317">
            <a:extLst>
              <a:ext uri="{FF2B5EF4-FFF2-40B4-BE49-F238E27FC236}">
                <a16:creationId xmlns:a16="http://schemas.microsoft.com/office/drawing/2014/main" id="{A702DF52-E8CC-19D4-77D5-3AF01AF03822}"/>
              </a:ext>
            </a:extLst>
          </xdr:cNvPr>
          <xdr:cNvSpPr/>
        </xdr:nvSpPr>
        <xdr:spPr>
          <a:xfrm>
            <a:off x="15592423" y="9316679"/>
            <a:ext cx="159684" cy="151172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17</xdr:col>
      <xdr:colOff>579120</xdr:colOff>
      <xdr:row>25</xdr:row>
      <xdr:rowOff>144780</xdr:rowOff>
    </xdr:from>
    <xdr:to>
      <xdr:col>18</xdr:col>
      <xdr:colOff>556260</xdr:colOff>
      <xdr:row>26</xdr:row>
      <xdr:rowOff>213360</xdr:rowOff>
    </xdr:to>
    <xdr:grpSp>
      <xdr:nvGrpSpPr>
        <xdr:cNvPr id="167777" name="グループ化 144">
          <a:extLst>
            <a:ext uri="{FF2B5EF4-FFF2-40B4-BE49-F238E27FC236}">
              <a16:creationId xmlns:a16="http://schemas.microsoft.com/office/drawing/2014/main" id="{C46AFF3A-273F-B326-C098-194D78F373A4}"/>
            </a:ext>
          </a:extLst>
        </xdr:cNvPr>
        <xdr:cNvGrpSpPr>
          <a:grpSpLocks/>
        </xdr:cNvGrpSpPr>
      </xdr:nvGrpSpPr>
      <xdr:grpSpPr bwMode="auto">
        <a:xfrm>
          <a:off x="11003280" y="7658100"/>
          <a:ext cx="594360" cy="297180"/>
          <a:chOff x="15497175" y="8820151"/>
          <a:chExt cx="657225" cy="304799"/>
        </a:xfrm>
      </xdr:grpSpPr>
      <xdr:sp macro="" textlink="">
        <xdr:nvSpPr>
          <xdr:cNvPr id="38320" name="二等辺三角形 38319">
            <a:extLst>
              <a:ext uri="{FF2B5EF4-FFF2-40B4-BE49-F238E27FC236}">
                <a16:creationId xmlns:a16="http://schemas.microsoft.com/office/drawing/2014/main" id="{5F355F5B-FA0D-176E-3A41-578245DB6488}"/>
              </a:ext>
            </a:extLst>
          </xdr:cNvPr>
          <xdr:cNvSpPr/>
        </xdr:nvSpPr>
        <xdr:spPr>
          <a:xfrm>
            <a:off x="15690972" y="9023350"/>
            <a:ext cx="109538" cy="101600"/>
          </a:xfrm>
          <a:prstGeom prst="triangl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21" name="正方形/長方形 38320">
            <a:extLst>
              <a:ext uri="{FF2B5EF4-FFF2-40B4-BE49-F238E27FC236}">
                <a16:creationId xmlns:a16="http://schemas.microsoft.com/office/drawing/2014/main" id="{21A81845-9A3C-B56C-9B32-8AF8D5EBA474}"/>
              </a:ext>
            </a:extLst>
          </xdr:cNvPr>
          <xdr:cNvSpPr/>
        </xdr:nvSpPr>
        <xdr:spPr>
          <a:xfrm>
            <a:off x="15497175" y="8820151"/>
            <a:ext cx="657225" cy="17193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ja-JP" sz="800">
                <a:solidFill>
                  <a:schemeClr val="tx1"/>
                </a:solidFill>
              </a:rPr>
              <a:t>Triangle</a:t>
            </a:r>
            <a:endParaRPr kumimoji="1" lang="en-US" altLang="ja-JP" sz="8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91440</xdr:colOff>
      <xdr:row>25</xdr:row>
      <xdr:rowOff>91440</xdr:rowOff>
    </xdr:from>
    <xdr:to>
      <xdr:col>13</xdr:col>
      <xdr:colOff>129540</xdr:colOff>
      <xdr:row>26</xdr:row>
      <xdr:rowOff>198120</xdr:rowOff>
    </xdr:to>
    <xdr:grpSp>
      <xdr:nvGrpSpPr>
        <xdr:cNvPr id="167778" name="グループ化 152">
          <a:extLst>
            <a:ext uri="{FF2B5EF4-FFF2-40B4-BE49-F238E27FC236}">
              <a16:creationId xmlns:a16="http://schemas.microsoft.com/office/drawing/2014/main" id="{11144A03-10C3-21BE-AEC0-D24E2350590A}"/>
            </a:ext>
          </a:extLst>
        </xdr:cNvPr>
        <xdr:cNvGrpSpPr>
          <a:grpSpLocks/>
        </xdr:cNvGrpSpPr>
      </xdr:nvGrpSpPr>
      <xdr:grpSpPr bwMode="auto">
        <a:xfrm>
          <a:off x="7429500" y="7604760"/>
          <a:ext cx="655320" cy="335280"/>
          <a:chOff x="10782300" y="9610726"/>
          <a:chExt cx="723900" cy="352425"/>
        </a:xfrm>
      </xdr:grpSpPr>
      <xdr:sp macro="" textlink="">
        <xdr:nvSpPr>
          <xdr:cNvPr id="38323" name="正方形/長方形 38322">
            <a:extLst>
              <a:ext uri="{FF2B5EF4-FFF2-40B4-BE49-F238E27FC236}">
                <a16:creationId xmlns:a16="http://schemas.microsoft.com/office/drawing/2014/main" id="{2143D959-5883-EBA0-96A2-17FB2F6EFB70}"/>
              </a:ext>
            </a:extLst>
          </xdr:cNvPr>
          <xdr:cNvSpPr/>
        </xdr:nvSpPr>
        <xdr:spPr>
          <a:xfrm>
            <a:off x="10908562" y="9794948"/>
            <a:ext cx="294610" cy="168203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24" name="正方形/長方形 38323">
            <a:extLst>
              <a:ext uri="{FF2B5EF4-FFF2-40B4-BE49-F238E27FC236}">
                <a16:creationId xmlns:a16="http://schemas.microsoft.com/office/drawing/2014/main" id="{2E1CED1E-271C-B43F-0B50-F9118A667C61}"/>
              </a:ext>
            </a:extLst>
          </xdr:cNvPr>
          <xdr:cNvSpPr/>
        </xdr:nvSpPr>
        <xdr:spPr>
          <a:xfrm>
            <a:off x="10782300" y="9610726"/>
            <a:ext cx="723900" cy="2082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Per.Table</a:t>
            </a:r>
          </a:p>
        </xdr:txBody>
      </xdr:sp>
    </xdr:grpSp>
    <xdr:clientData/>
  </xdr:twoCellAnchor>
  <xdr:twoCellAnchor>
    <xdr:from>
      <xdr:col>13</xdr:col>
      <xdr:colOff>38100</xdr:colOff>
      <xdr:row>25</xdr:row>
      <xdr:rowOff>99060</xdr:rowOff>
    </xdr:from>
    <xdr:to>
      <xdr:col>14</xdr:col>
      <xdr:colOff>220980</xdr:colOff>
      <xdr:row>26</xdr:row>
      <xdr:rowOff>220980</xdr:rowOff>
    </xdr:to>
    <xdr:grpSp>
      <xdr:nvGrpSpPr>
        <xdr:cNvPr id="167779" name="グループ化 155">
          <a:extLst>
            <a:ext uri="{FF2B5EF4-FFF2-40B4-BE49-F238E27FC236}">
              <a16:creationId xmlns:a16="http://schemas.microsoft.com/office/drawing/2014/main" id="{00BE6667-D6FA-DABF-9936-11C1A7D6F677}"/>
            </a:ext>
          </a:extLst>
        </xdr:cNvPr>
        <xdr:cNvGrpSpPr>
          <a:grpSpLocks/>
        </xdr:cNvGrpSpPr>
      </xdr:nvGrpSpPr>
      <xdr:grpSpPr bwMode="auto">
        <a:xfrm>
          <a:off x="7993380" y="7612380"/>
          <a:ext cx="800100" cy="350520"/>
          <a:chOff x="10715625" y="9601202"/>
          <a:chExt cx="895350" cy="361949"/>
        </a:xfrm>
      </xdr:grpSpPr>
      <xdr:sp macro="" textlink="">
        <xdr:nvSpPr>
          <xdr:cNvPr id="38326" name="正方形/長方形 38325">
            <a:extLst>
              <a:ext uri="{FF2B5EF4-FFF2-40B4-BE49-F238E27FC236}">
                <a16:creationId xmlns:a16="http://schemas.microsoft.com/office/drawing/2014/main" id="{09A57085-6A53-7566-7AC5-5387D6ED4D76}"/>
              </a:ext>
            </a:extLst>
          </xdr:cNvPr>
          <xdr:cNvSpPr/>
        </xdr:nvSpPr>
        <xdr:spPr>
          <a:xfrm>
            <a:off x="10954385" y="9790045"/>
            <a:ext cx="196124" cy="173106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27" name="正方形/長方形 38326">
            <a:extLst>
              <a:ext uri="{FF2B5EF4-FFF2-40B4-BE49-F238E27FC236}">
                <a16:creationId xmlns:a16="http://schemas.microsoft.com/office/drawing/2014/main" id="{D07B9B5E-AA64-4D22-2BA1-674519BA7A8D}"/>
              </a:ext>
            </a:extLst>
          </xdr:cNvPr>
          <xdr:cNvSpPr/>
        </xdr:nvSpPr>
        <xdr:spPr>
          <a:xfrm>
            <a:off x="10715625" y="9601202"/>
            <a:ext cx="895350" cy="18884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Mallets Stand</a:t>
            </a:r>
          </a:p>
        </xdr:txBody>
      </xdr:sp>
    </xdr:grpSp>
    <xdr:clientData/>
  </xdr:twoCellAnchor>
  <xdr:twoCellAnchor>
    <xdr:from>
      <xdr:col>16</xdr:col>
      <xdr:colOff>556260</xdr:colOff>
      <xdr:row>25</xdr:row>
      <xdr:rowOff>129540</xdr:rowOff>
    </xdr:from>
    <xdr:to>
      <xdr:col>17</xdr:col>
      <xdr:colOff>594360</xdr:colOff>
      <xdr:row>26</xdr:row>
      <xdr:rowOff>91440</xdr:rowOff>
    </xdr:to>
    <xdr:grpSp>
      <xdr:nvGrpSpPr>
        <xdr:cNvPr id="167780" name="グループ化 158">
          <a:extLst>
            <a:ext uri="{FF2B5EF4-FFF2-40B4-BE49-F238E27FC236}">
              <a16:creationId xmlns:a16="http://schemas.microsoft.com/office/drawing/2014/main" id="{4C569DEC-E4AB-6ABE-06C7-E023ADE799E2}"/>
            </a:ext>
          </a:extLst>
        </xdr:cNvPr>
        <xdr:cNvGrpSpPr>
          <a:grpSpLocks/>
        </xdr:cNvGrpSpPr>
      </xdr:nvGrpSpPr>
      <xdr:grpSpPr bwMode="auto">
        <a:xfrm>
          <a:off x="10363200" y="7642860"/>
          <a:ext cx="655320" cy="190500"/>
          <a:chOff x="10648950" y="8475518"/>
          <a:chExt cx="723900" cy="236393"/>
        </a:xfrm>
      </xdr:grpSpPr>
      <xdr:sp macro="" textlink="">
        <xdr:nvSpPr>
          <xdr:cNvPr id="38329" name="正方形/長方形 38328">
            <a:extLst>
              <a:ext uri="{FF2B5EF4-FFF2-40B4-BE49-F238E27FC236}">
                <a16:creationId xmlns:a16="http://schemas.microsoft.com/office/drawing/2014/main" id="{5DBF4435-82A9-5B44-5EFF-C510B63E39E7}"/>
              </a:ext>
            </a:extLst>
          </xdr:cNvPr>
          <xdr:cNvSpPr/>
        </xdr:nvSpPr>
        <xdr:spPr>
          <a:xfrm>
            <a:off x="10674202" y="8522797"/>
            <a:ext cx="462959" cy="189114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30" name="正方形/長方形 38329">
            <a:extLst>
              <a:ext uri="{FF2B5EF4-FFF2-40B4-BE49-F238E27FC236}">
                <a16:creationId xmlns:a16="http://schemas.microsoft.com/office/drawing/2014/main" id="{4322B84A-5F3F-60E1-8B8A-075B60C53F31}"/>
              </a:ext>
            </a:extLst>
          </xdr:cNvPr>
          <xdr:cNvSpPr/>
        </xdr:nvSpPr>
        <xdr:spPr>
          <a:xfrm>
            <a:off x="10648950" y="8475518"/>
            <a:ext cx="723900" cy="19857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T.Block</a:t>
            </a:r>
          </a:p>
        </xdr:txBody>
      </xdr:sp>
    </xdr:grpSp>
    <xdr:clientData/>
  </xdr:twoCellAnchor>
  <xdr:twoCellAnchor>
    <xdr:from>
      <xdr:col>16</xdr:col>
      <xdr:colOff>114300</xdr:colOff>
      <xdr:row>25</xdr:row>
      <xdr:rowOff>83820</xdr:rowOff>
    </xdr:from>
    <xdr:to>
      <xdr:col>16</xdr:col>
      <xdr:colOff>594360</xdr:colOff>
      <xdr:row>26</xdr:row>
      <xdr:rowOff>213360</xdr:rowOff>
    </xdr:to>
    <xdr:grpSp>
      <xdr:nvGrpSpPr>
        <xdr:cNvPr id="167781" name="グループ化 161">
          <a:extLst>
            <a:ext uri="{FF2B5EF4-FFF2-40B4-BE49-F238E27FC236}">
              <a16:creationId xmlns:a16="http://schemas.microsoft.com/office/drawing/2014/main" id="{A6C4AE0A-17E8-CB1B-EFD1-1DBA543803A1}"/>
            </a:ext>
          </a:extLst>
        </xdr:cNvPr>
        <xdr:cNvGrpSpPr>
          <a:grpSpLocks/>
        </xdr:cNvGrpSpPr>
      </xdr:nvGrpSpPr>
      <xdr:grpSpPr bwMode="auto">
        <a:xfrm>
          <a:off x="9921240" y="7597140"/>
          <a:ext cx="480060" cy="358140"/>
          <a:chOff x="8743950" y="8905875"/>
          <a:chExt cx="533400" cy="371475"/>
        </a:xfrm>
      </xdr:grpSpPr>
      <xdr:sp macro="" textlink="">
        <xdr:nvSpPr>
          <xdr:cNvPr id="38332" name="楕円 38331">
            <a:extLst>
              <a:ext uri="{FF2B5EF4-FFF2-40B4-BE49-F238E27FC236}">
                <a16:creationId xmlns:a16="http://schemas.microsoft.com/office/drawing/2014/main" id="{F64D477D-9FB4-FEF4-66DC-F79E9D00C107}"/>
              </a:ext>
            </a:extLst>
          </xdr:cNvPr>
          <xdr:cNvSpPr/>
        </xdr:nvSpPr>
        <xdr:spPr>
          <a:xfrm>
            <a:off x="8837083" y="9135083"/>
            <a:ext cx="127000" cy="134363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33" name="楕円 38332">
            <a:extLst>
              <a:ext uri="{FF2B5EF4-FFF2-40B4-BE49-F238E27FC236}">
                <a16:creationId xmlns:a16="http://schemas.microsoft.com/office/drawing/2014/main" id="{C4B5305D-5975-4A50-25DE-21C9713A2DD2}"/>
              </a:ext>
            </a:extLst>
          </xdr:cNvPr>
          <xdr:cNvSpPr/>
        </xdr:nvSpPr>
        <xdr:spPr>
          <a:xfrm>
            <a:off x="8972550" y="9119276"/>
            <a:ext cx="152400" cy="158074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34" name="正方形/長方形 38333">
            <a:extLst>
              <a:ext uri="{FF2B5EF4-FFF2-40B4-BE49-F238E27FC236}">
                <a16:creationId xmlns:a16="http://schemas.microsoft.com/office/drawing/2014/main" id="{0A2C1CCC-40C0-8214-55E1-6B82DA7C4FF8}"/>
              </a:ext>
            </a:extLst>
          </xdr:cNvPr>
          <xdr:cNvSpPr/>
        </xdr:nvSpPr>
        <xdr:spPr>
          <a:xfrm>
            <a:off x="8743950" y="8905875"/>
            <a:ext cx="533400" cy="24501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Bongo</a:t>
            </a:r>
          </a:p>
        </xdr:txBody>
      </xdr:sp>
    </xdr:grpSp>
    <xdr:clientData/>
  </xdr:twoCellAnchor>
  <xdr:twoCellAnchor>
    <xdr:from>
      <xdr:col>16</xdr:col>
      <xdr:colOff>129540</xdr:colOff>
      <xdr:row>27</xdr:row>
      <xdr:rowOff>0</xdr:rowOff>
    </xdr:from>
    <xdr:to>
      <xdr:col>17</xdr:col>
      <xdr:colOff>45720</xdr:colOff>
      <xdr:row>28</xdr:row>
      <xdr:rowOff>220980</xdr:rowOff>
    </xdr:to>
    <xdr:grpSp>
      <xdr:nvGrpSpPr>
        <xdr:cNvPr id="167782" name="グループ化 165">
          <a:extLst>
            <a:ext uri="{FF2B5EF4-FFF2-40B4-BE49-F238E27FC236}">
              <a16:creationId xmlns:a16="http://schemas.microsoft.com/office/drawing/2014/main" id="{AE8A851A-011F-2668-E87A-CF9C3275B1CE}"/>
            </a:ext>
          </a:extLst>
        </xdr:cNvPr>
        <xdr:cNvGrpSpPr>
          <a:grpSpLocks/>
        </xdr:cNvGrpSpPr>
      </xdr:nvGrpSpPr>
      <xdr:grpSpPr bwMode="auto">
        <a:xfrm>
          <a:off x="9936480" y="7970520"/>
          <a:ext cx="533400" cy="449580"/>
          <a:chOff x="8753475" y="8915400"/>
          <a:chExt cx="590550" cy="400050"/>
        </a:xfrm>
      </xdr:grpSpPr>
      <xdr:sp macro="" textlink="">
        <xdr:nvSpPr>
          <xdr:cNvPr id="38336" name="楕円 38335">
            <a:extLst>
              <a:ext uri="{FF2B5EF4-FFF2-40B4-BE49-F238E27FC236}">
                <a16:creationId xmlns:a16="http://schemas.microsoft.com/office/drawing/2014/main" id="{E3C55ED8-4D49-0BF4-2D39-F404E60A6A62}"/>
              </a:ext>
            </a:extLst>
          </xdr:cNvPr>
          <xdr:cNvSpPr/>
        </xdr:nvSpPr>
        <xdr:spPr>
          <a:xfrm>
            <a:off x="8804094" y="9139157"/>
            <a:ext cx="160292" cy="149171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37" name="楕円 38336">
            <a:extLst>
              <a:ext uri="{FF2B5EF4-FFF2-40B4-BE49-F238E27FC236}">
                <a16:creationId xmlns:a16="http://schemas.microsoft.com/office/drawing/2014/main" id="{FFD6C306-396C-DF2E-B963-14756E041FAD}"/>
              </a:ext>
            </a:extLst>
          </xdr:cNvPr>
          <xdr:cNvSpPr/>
        </xdr:nvSpPr>
        <xdr:spPr>
          <a:xfrm>
            <a:off x="8972822" y="9118815"/>
            <a:ext cx="194038" cy="196635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38" name="正方形/長方形 38337">
            <a:extLst>
              <a:ext uri="{FF2B5EF4-FFF2-40B4-BE49-F238E27FC236}">
                <a16:creationId xmlns:a16="http://schemas.microsoft.com/office/drawing/2014/main" id="{1E397268-3240-7216-F75A-4F1AD39415B3}"/>
              </a:ext>
            </a:extLst>
          </xdr:cNvPr>
          <xdr:cNvSpPr/>
        </xdr:nvSpPr>
        <xdr:spPr>
          <a:xfrm>
            <a:off x="8753475" y="8915400"/>
            <a:ext cx="590550" cy="24409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Conga</a:t>
            </a:r>
          </a:p>
        </xdr:txBody>
      </xdr:sp>
    </xdr:grpSp>
    <xdr:clientData/>
  </xdr:twoCellAnchor>
  <xdr:twoCellAnchor>
    <xdr:from>
      <xdr:col>14</xdr:col>
      <xdr:colOff>236220</xdr:colOff>
      <xdr:row>25</xdr:row>
      <xdr:rowOff>106680</xdr:rowOff>
    </xdr:from>
    <xdr:to>
      <xdr:col>15</xdr:col>
      <xdr:colOff>152400</xdr:colOff>
      <xdr:row>26</xdr:row>
      <xdr:rowOff>198120</xdr:rowOff>
    </xdr:to>
    <xdr:grpSp>
      <xdr:nvGrpSpPr>
        <xdr:cNvPr id="167783" name="グループ化 172">
          <a:extLst>
            <a:ext uri="{FF2B5EF4-FFF2-40B4-BE49-F238E27FC236}">
              <a16:creationId xmlns:a16="http://schemas.microsoft.com/office/drawing/2014/main" id="{238B9ACF-A6D3-009C-60B6-368FAF878488}"/>
            </a:ext>
          </a:extLst>
        </xdr:cNvPr>
        <xdr:cNvGrpSpPr>
          <a:grpSpLocks/>
        </xdr:cNvGrpSpPr>
      </xdr:nvGrpSpPr>
      <xdr:grpSpPr bwMode="auto">
        <a:xfrm>
          <a:off x="8808720" y="7620000"/>
          <a:ext cx="533400" cy="320040"/>
          <a:chOff x="10782300" y="9601201"/>
          <a:chExt cx="590550" cy="333374"/>
        </a:xfrm>
      </xdr:grpSpPr>
      <xdr:sp macro="" textlink="">
        <xdr:nvSpPr>
          <xdr:cNvPr id="38340" name="正方形/長方形 38339">
            <a:extLst>
              <a:ext uri="{FF2B5EF4-FFF2-40B4-BE49-F238E27FC236}">
                <a16:creationId xmlns:a16="http://schemas.microsoft.com/office/drawing/2014/main" id="{9C8F8322-13BD-9AE2-6592-2938613822A5}"/>
              </a:ext>
            </a:extLst>
          </xdr:cNvPr>
          <xdr:cNvSpPr/>
        </xdr:nvSpPr>
        <xdr:spPr>
          <a:xfrm>
            <a:off x="10883537" y="9791700"/>
            <a:ext cx="269966" cy="142875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41" name="正方形/長方形 38340">
            <a:extLst>
              <a:ext uri="{FF2B5EF4-FFF2-40B4-BE49-F238E27FC236}">
                <a16:creationId xmlns:a16="http://schemas.microsoft.com/office/drawing/2014/main" id="{AA4E14E5-9E4C-0716-F520-9090CEF773D3}"/>
              </a:ext>
            </a:extLst>
          </xdr:cNvPr>
          <xdr:cNvSpPr/>
        </xdr:nvSpPr>
        <xdr:spPr>
          <a:xfrm>
            <a:off x="10782300" y="9601201"/>
            <a:ext cx="590550" cy="1984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Celesta</a:t>
            </a:r>
          </a:p>
        </xdr:txBody>
      </xdr:sp>
    </xdr:grpSp>
    <xdr:clientData/>
  </xdr:twoCellAnchor>
  <xdr:twoCellAnchor>
    <xdr:from>
      <xdr:col>15</xdr:col>
      <xdr:colOff>15240</xdr:colOff>
      <xdr:row>28</xdr:row>
      <xdr:rowOff>91440</xdr:rowOff>
    </xdr:from>
    <xdr:to>
      <xdr:col>16</xdr:col>
      <xdr:colOff>205740</xdr:colOff>
      <xdr:row>29</xdr:row>
      <xdr:rowOff>144780</xdr:rowOff>
    </xdr:to>
    <xdr:grpSp>
      <xdr:nvGrpSpPr>
        <xdr:cNvPr id="167784" name="グループ化 176">
          <a:extLst>
            <a:ext uri="{FF2B5EF4-FFF2-40B4-BE49-F238E27FC236}">
              <a16:creationId xmlns:a16="http://schemas.microsoft.com/office/drawing/2014/main" id="{B7ACFE43-B4FA-334F-1F66-D77D051E9A47}"/>
            </a:ext>
          </a:extLst>
        </xdr:cNvPr>
        <xdr:cNvGrpSpPr>
          <a:grpSpLocks/>
        </xdr:cNvGrpSpPr>
      </xdr:nvGrpSpPr>
      <xdr:grpSpPr bwMode="auto">
        <a:xfrm>
          <a:off x="9204960" y="8290560"/>
          <a:ext cx="807720" cy="281940"/>
          <a:chOff x="10648950" y="9601201"/>
          <a:chExt cx="895350" cy="333374"/>
        </a:xfrm>
      </xdr:grpSpPr>
      <xdr:sp macro="" textlink="">
        <xdr:nvSpPr>
          <xdr:cNvPr id="38343" name="正方形/長方形 38342">
            <a:extLst>
              <a:ext uri="{FF2B5EF4-FFF2-40B4-BE49-F238E27FC236}">
                <a16:creationId xmlns:a16="http://schemas.microsoft.com/office/drawing/2014/main" id="{12DE9C1D-B56A-327A-606A-193D6BA85321}"/>
              </a:ext>
            </a:extLst>
          </xdr:cNvPr>
          <xdr:cNvSpPr/>
        </xdr:nvSpPr>
        <xdr:spPr>
          <a:xfrm>
            <a:off x="10885458" y="9790413"/>
            <a:ext cx="270294" cy="14416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44" name="正方形/長方形 38343">
            <a:extLst>
              <a:ext uri="{FF2B5EF4-FFF2-40B4-BE49-F238E27FC236}">
                <a16:creationId xmlns:a16="http://schemas.microsoft.com/office/drawing/2014/main" id="{D853C373-3550-1519-5FF9-DB2BE199C698}"/>
              </a:ext>
            </a:extLst>
          </xdr:cNvPr>
          <xdr:cNvSpPr/>
        </xdr:nvSpPr>
        <xdr:spPr>
          <a:xfrm>
            <a:off x="10648950" y="9601201"/>
            <a:ext cx="895350" cy="20723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chemeClr val="tx1"/>
                </a:solidFill>
              </a:rPr>
              <a:t>Wind machine</a:t>
            </a:r>
          </a:p>
        </xdr:txBody>
      </xdr:sp>
    </xdr:grpSp>
    <xdr:clientData/>
  </xdr:twoCellAnchor>
  <xdr:twoCellAnchor>
    <xdr:from>
      <xdr:col>10</xdr:col>
      <xdr:colOff>83820</xdr:colOff>
      <xdr:row>25</xdr:row>
      <xdr:rowOff>144780</xdr:rowOff>
    </xdr:from>
    <xdr:to>
      <xdr:col>11</xdr:col>
      <xdr:colOff>289560</xdr:colOff>
      <xdr:row>26</xdr:row>
      <xdr:rowOff>152400</xdr:rowOff>
    </xdr:to>
    <xdr:grpSp>
      <xdr:nvGrpSpPr>
        <xdr:cNvPr id="167785" name="グループ化 179">
          <a:extLst>
            <a:ext uri="{FF2B5EF4-FFF2-40B4-BE49-F238E27FC236}">
              <a16:creationId xmlns:a16="http://schemas.microsoft.com/office/drawing/2014/main" id="{CDB481C4-69F5-D92E-2FD2-92485B9BBC8F}"/>
            </a:ext>
          </a:extLst>
        </xdr:cNvPr>
        <xdr:cNvGrpSpPr>
          <a:grpSpLocks/>
        </xdr:cNvGrpSpPr>
      </xdr:nvGrpSpPr>
      <xdr:grpSpPr bwMode="auto">
        <a:xfrm>
          <a:off x="6187440" y="7658100"/>
          <a:ext cx="822960" cy="236220"/>
          <a:chOff x="10515600" y="8343900"/>
          <a:chExt cx="914400" cy="247650"/>
        </a:xfrm>
      </xdr:grpSpPr>
      <xdr:sp macro="" textlink="">
        <xdr:nvSpPr>
          <xdr:cNvPr id="38346" name="正方形/長方形 38345">
            <a:extLst>
              <a:ext uri="{FF2B5EF4-FFF2-40B4-BE49-F238E27FC236}">
                <a16:creationId xmlns:a16="http://schemas.microsoft.com/office/drawing/2014/main" id="{9BB87578-364A-62F5-6CF6-D0826830B6CB}"/>
              </a:ext>
            </a:extLst>
          </xdr:cNvPr>
          <xdr:cNvSpPr/>
        </xdr:nvSpPr>
        <xdr:spPr>
          <a:xfrm>
            <a:off x="10676467" y="8511663"/>
            <a:ext cx="389467" cy="47932"/>
          </a:xfrm>
          <a:prstGeom prst="rect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8347" name="正方形/長方形 38346">
            <a:extLst>
              <a:ext uri="{FF2B5EF4-FFF2-40B4-BE49-F238E27FC236}">
                <a16:creationId xmlns:a16="http://schemas.microsoft.com/office/drawing/2014/main" id="{49F7D27C-3EA5-0829-DEAB-F2AC23D9D3AF}"/>
              </a:ext>
            </a:extLst>
          </xdr:cNvPr>
          <xdr:cNvSpPr/>
        </xdr:nvSpPr>
        <xdr:spPr>
          <a:xfrm>
            <a:off x="10515600" y="8343900"/>
            <a:ext cx="91440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ja-JP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Wind Chime</a:t>
            </a:r>
            <a:endParaRPr kumimoji="1" lang="en-US" altLang="ja-JP" sz="8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17" name="Oval 1">
          <a:extLst>
            <a:ext uri="{FF2B5EF4-FFF2-40B4-BE49-F238E27FC236}">
              <a16:creationId xmlns:a16="http://schemas.microsoft.com/office/drawing/2014/main" id="{7EC7D2FA-9DD9-198F-C2F8-0FF71013D2F8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18" name="Oval 3">
          <a:extLst>
            <a:ext uri="{FF2B5EF4-FFF2-40B4-BE49-F238E27FC236}">
              <a16:creationId xmlns:a16="http://schemas.microsoft.com/office/drawing/2014/main" id="{2991B2AC-F367-A582-963F-6B555977A0DB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19" name="Oval 4">
          <a:extLst>
            <a:ext uri="{FF2B5EF4-FFF2-40B4-BE49-F238E27FC236}">
              <a16:creationId xmlns:a16="http://schemas.microsoft.com/office/drawing/2014/main" id="{7533EA90-9D05-7F4C-382F-29DB06AF1E75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20" name="Oval 5">
          <a:extLst>
            <a:ext uri="{FF2B5EF4-FFF2-40B4-BE49-F238E27FC236}">
              <a16:creationId xmlns:a16="http://schemas.microsoft.com/office/drawing/2014/main" id="{F7D12AA3-CDE5-7C1D-7B9D-B0CA2C537FCF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21" name="Oval 6">
          <a:extLst>
            <a:ext uri="{FF2B5EF4-FFF2-40B4-BE49-F238E27FC236}">
              <a16:creationId xmlns:a16="http://schemas.microsoft.com/office/drawing/2014/main" id="{53C4B467-2802-3075-8936-0E26304532B5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22" name="Oval 7">
          <a:extLst>
            <a:ext uri="{FF2B5EF4-FFF2-40B4-BE49-F238E27FC236}">
              <a16:creationId xmlns:a16="http://schemas.microsoft.com/office/drawing/2014/main" id="{A0026AE6-6ECE-668F-A3D9-415187427FF2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23" name="Oval 8">
          <a:extLst>
            <a:ext uri="{FF2B5EF4-FFF2-40B4-BE49-F238E27FC236}">
              <a16:creationId xmlns:a16="http://schemas.microsoft.com/office/drawing/2014/main" id="{223756BD-9F44-CA9B-4B3D-B51F8112BEB3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24" name="Oval 9">
          <a:extLst>
            <a:ext uri="{FF2B5EF4-FFF2-40B4-BE49-F238E27FC236}">
              <a16:creationId xmlns:a16="http://schemas.microsoft.com/office/drawing/2014/main" id="{0CD4F1F8-B511-8B2E-87D8-AE6CA4FEBAF3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25" name="Oval 10">
          <a:extLst>
            <a:ext uri="{FF2B5EF4-FFF2-40B4-BE49-F238E27FC236}">
              <a16:creationId xmlns:a16="http://schemas.microsoft.com/office/drawing/2014/main" id="{80A86EFE-FBAF-49A5-B5E9-7789DE2832F0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26" name="Oval 11">
          <a:extLst>
            <a:ext uri="{FF2B5EF4-FFF2-40B4-BE49-F238E27FC236}">
              <a16:creationId xmlns:a16="http://schemas.microsoft.com/office/drawing/2014/main" id="{C435B779-4A09-EEF0-AE14-F2632D8A87D7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27" name="Oval 12">
          <a:extLst>
            <a:ext uri="{FF2B5EF4-FFF2-40B4-BE49-F238E27FC236}">
              <a16:creationId xmlns:a16="http://schemas.microsoft.com/office/drawing/2014/main" id="{2E494F5B-04CB-5DA2-D6B8-D56B8D5EFD5C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28" name="Oval 13">
          <a:extLst>
            <a:ext uri="{FF2B5EF4-FFF2-40B4-BE49-F238E27FC236}">
              <a16:creationId xmlns:a16="http://schemas.microsoft.com/office/drawing/2014/main" id="{D4918D7F-9989-7F72-1FDA-9C8E0A2E9475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29" name="Oval 14">
          <a:extLst>
            <a:ext uri="{FF2B5EF4-FFF2-40B4-BE49-F238E27FC236}">
              <a16:creationId xmlns:a16="http://schemas.microsoft.com/office/drawing/2014/main" id="{70A919BC-1831-4709-F95B-8AD2F0EB24C8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30" name="Oval 15">
          <a:extLst>
            <a:ext uri="{FF2B5EF4-FFF2-40B4-BE49-F238E27FC236}">
              <a16:creationId xmlns:a16="http://schemas.microsoft.com/office/drawing/2014/main" id="{66497B22-6B57-6D0F-F86B-0298FC538BE4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31" name="Oval 16">
          <a:extLst>
            <a:ext uri="{FF2B5EF4-FFF2-40B4-BE49-F238E27FC236}">
              <a16:creationId xmlns:a16="http://schemas.microsoft.com/office/drawing/2014/main" id="{E525279B-FACC-6B4F-8EDC-79B040515CDE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32" name="Oval 17">
          <a:extLst>
            <a:ext uri="{FF2B5EF4-FFF2-40B4-BE49-F238E27FC236}">
              <a16:creationId xmlns:a16="http://schemas.microsoft.com/office/drawing/2014/main" id="{799EF461-F726-C02F-9F26-6F3442ABFCB7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33" name="Oval 18">
          <a:extLst>
            <a:ext uri="{FF2B5EF4-FFF2-40B4-BE49-F238E27FC236}">
              <a16:creationId xmlns:a16="http://schemas.microsoft.com/office/drawing/2014/main" id="{11566075-A5E5-FF86-CA81-DC19A00D69D4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34" name="Oval 19">
          <a:extLst>
            <a:ext uri="{FF2B5EF4-FFF2-40B4-BE49-F238E27FC236}">
              <a16:creationId xmlns:a16="http://schemas.microsoft.com/office/drawing/2014/main" id="{EB7597FE-3A8F-265F-4840-128BFC35EAF2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35" name="Oval 20">
          <a:extLst>
            <a:ext uri="{FF2B5EF4-FFF2-40B4-BE49-F238E27FC236}">
              <a16:creationId xmlns:a16="http://schemas.microsoft.com/office/drawing/2014/main" id="{7E16FE9E-CB75-E4F4-CC73-9BAEE918C874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36" name="Oval 21">
          <a:extLst>
            <a:ext uri="{FF2B5EF4-FFF2-40B4-BE49-F238E27FC236}">
              <a16:creationId xmlns:a16="http://schemas.microsoft.com/office/drawing/2014/main" id="{574F1CA7-084B-40D2-4C09-33241518C6D0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37" name="Oval 22">
          <a:extLst>
            <a:ext uri="{FF2B5EF4-FFF2-40B4-BE49-F238E27FC236}">
              <a16:creationId xmlns:a16="http://schemas.microsoft.com/office/drawing/2014/main" id="{3323DCF5-2581-569A-0DA9-22C4A26FEF0F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38" name="Oval 23">
          <a:extLst>
            <a:ext uri="{FF2B5EF4-FFF2-40B4-BE49-F238E27FC236}">
              <a16:creationId xmlns:a16="http://schemas.microsoft.com/office/drawing/2014/main" id="{F9B71FC3-286C-51D0-36CD-819A32B42961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39" name="Oval 24">
          <a:extLst>
            <a:ext uri="{FF2B5EF4-FFF2-40B4-BE49-F238E27FC236}">
              <a16:creationId xmlns:a16="http://schemas.microsoft.com/office/drawing/2014/main" id="{6BADB510-DD36-5687-9F95-1670FB2E01AD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40" name="Oval 25">
          <a:extLst>
            <a:ext uri="{FF2B5EF4-FFF2-40B4-BE49-F238E27FC236}">
              <a16:creationId xmlns:a16="http://schemas.microsoft.com/office/drawing/2014/main" id="{010E7262-FFDE-443A-5FED-427279FA6983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41" name="Oval 26">
          <a:extLst>
            <a:ext uri="{FF2B5EF4-FFF2-40B4-BE49-F238E27FC236}">
              <a16:creationId xmlns:a16="http://schemas.microsoft.com/office/drawing/2014/main" id="{D2F239D5-D159-823D-B9F5-C1FFE7A95EC2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42" name="Oval 27">
          <a:extLst>
            <a:ext uri="{FF2B5EF4-FFF2-40B4-BE49-F238E27FC236}">
              <a16:creationId xmlns:a16="http://schemas.microsoft.com/office/drawing/2014/main" id="{82B6CFE0-4C70-EE4C-2572-3FEACB05A482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43" name="Oval 28">
          <a:extLst>
            <a:ext uri="{FF2B5EF4-FFF2-40B4-BE49-F238E27FC236}">
              <a16:creationId xmlns:a16="http://schemas.microsoft.com/office/drawing/2014/main" id="{635A5576-C9B9-1B30-4E5A-471AC5678AE7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44" name="Oval 29">
          <a:extLst>
            <a:ext uri="{FF2B5EF4-FFF2-40B4-BE49-F238E27FC236}">
              <a16:creationId xmlns:a16="http://schemas.microsoft.com/office/drawing/2014/main" id="{7CC46140-ABD2-D591-08F9-A50F5147B466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45" name="Oval 30">
          <a:extLst>
            <a:ext uri="{FF2B5EF4-FFF2-40B4-BE49-F238E27FC236}">
              <a16:creationId xmlns:a16="http://schemas.microsoft.com/office/drawing/2014/main" id="{40D17D72-3B1D-C6CF-2A1B-5B7301D1968A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46" name="Oval 31">
          <a:extLst>
            <a:ext uri="{FF2B5EF4-FFF2-40B4-BE49-F238E27FC236}">
              <a16:creationId xmlns:a16="http://schemas.microsoft.com/office/drawing/2014/main" id="{76D4D5EA-9E73-4667-0274-5B333B4904B6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47" name="Oval 33">
          <a:extLst>
            <a:ext uri="{FF2B5EF4-FFF2-40B4-BE49-F238E27FC236}">
              <a16:creationId xmlns:a16="http://schemas.microsoft.com/office/drawing/2014/main" id="{1BAB3F98-88E8-342C-D434-5EC32A910DF9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48" name="Oval 34">
          <a:extLst>
            <a:ext uri="{FF2B5EF4-FFF2-40B4-BE49-F238E27FC236}">
              <a16:creationId xmlns:a16="http://schemas.microsoft.com/office/drawing/2014/main" id="{B8FB1631-0C48-16FE-276F-4A1409CA1A29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49" name="Oval 35">
          <a:extLst>
            <a:ext uri="{FF2B5EF4-FFF2-40B4-BE49-F238E27FC236}">
              <a16:creationId xmlns:a16="http://schemas.microsoft.com/office/drawing/2014/main" id="{18F4411D-F6BA-05DC-A35A-3679A7AB2998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50" name="Oval 36">
          <a:extLst>
            <a:ext uri="{FF2B5EF4-FFF2-40B4-BE49-F238E27FC236}">
              <a16:creationId xmlns:a16="http://schemas.microsoft.com/office/drawing/2014/main" id="{C428984B-4724-EA91-EEEF-C9276FE2CE72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51" name="Oval 37">
          <a:extLst>
            <a:ext uri="{FF2B5EF4-FFF2-40B4-BE49-F238E27FC236}">
              <a16:creationId xmlns:a16="http://schemas.microsoft.com/office/drawing/2014/main" id="{8904A0D3-F34E-A0C3-29B4-E8C329855C84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52" name="Oval 38">
          <a:extLst>
            <a:ext uri="{FF2B5EF4-FFF2-40B4-BE49-F238E27FC236}">
              <a16:creationId xmlns:a16="http://schemas.microsoft.com/office/drawing/2014/main" id="{17CC7C3C-CFFA-4DF1-729A-F5B6EBAFA462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53" name="Oval 39">
          <a:extLst>
            <a:ext uri="{FF2B5EF4-FFF2-40B4-BE49-F238E27FC236}">
              <a16:creationId xmlns:a16="http://schemas.microsoft.com/office/drawing/2014/main" id="{9B0C2371-335D-3896-5E7D-E79E0A4ADCF5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54" name="Oval 40">
          <a:extLst>
            <a:ext uri="{FF2B5EF4-FFF2-40B4-BE49-F238E27FC236}">
              <a16:creationId xmlns:a16="http://schemas.microsoft.com/office/drawing/2014/main" id="{2880BC44-450E-ADEF-7783-A3364C498DA0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55" name="Oval 41">
          <a:extLst>
            <a:ext uri="{FF2B5EF4-FFF2-40B4-BE49-F238E27FC236}">
              <a16:creationId xmlns:a16="http://schemas.microsoft.com/office/drawing/2014/main" id="{B03E59B9-1C50-3BA5-4582-6ADBC7EFE60A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56" name="Oval 42">
          <a:extLst>
            <a:ext uri="{FF2B5EF4-FFF2-40B4-BE49-F238E27FC236}">
              <a16:creationId xmlns:a16="http://schemas.microsoft.com/office/drawing/2014/main" id="{9F3A4ED3-C181-2D60-9849-94CFF0A7AB60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57" name="Oval 43">
          <a:extLst>
            <a:ext uri="{FF2B5EF4-FFF2-40B4-BE49-F238E27FC236}">
              <a16:creationId xmlns:a16="http://schemas.microsoft.com/office/drawing/2014/main" id="{E43F6C8C-864B-BBAA-7BCE-242BE7E98924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58" name="Oval 44">
          <a:extLst>
            <a:ext uri="{FF2B5EF4-FFF2-40B4-BE49-F238E27FC236}">
              <a16:creationId xmlns:a16="http://schemas.microsoft.com/office/drawing/2014/main" id="{EF0E4EBF-E79D-0C72-499E-966CE04C8C85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59" name="Oval 45">
          <a:extLst>
            <a:ext uri="{FF2B5EF4-FFF2-40B4-BE49-F238E27FC236}">
              <a16:creationId xmlns:a16="http://schemas.microsoft.com/office/drawing/2014/main" id="{C0E57038-C513-47CB-BCE8-FB754B666A07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60" name="Oval 46">
          <a:extLst>
            <a:ext uri="{FF2B5EF4-FFF2-40B4-BE49-F238E27FC236}">
              <a16:creationId xmlns:a16="http://schemas.microsoft.com/office/drawing/2014/main" id="{CC628217-765B-A4B3-3240-E87FF623395B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61" name="Oval 47">
          <a:extLst>
            <a:ext uri="{FF2B5EF4-FFF2-40B4-BE49-F238E27FC236}">
              <a16:creationId xmlns:a16="http://schemas.microsoft.com/office/drawing/2014/main" id="{E333ABA3-C446-B3DE-B576-B13595545C56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62" name="Oval 48">
          <a:extLst>
            <a:ext uri="{FF2B5EF4-FFF2-40B4-BE49-F238E27FC236}">
              <a16:creationId xmlns:a16="http://schemas.microsoft.com/office/drawing/2014/main" id="{AF4FBFE7-1EBB-1FD1-9FD7-7B2075F1C7F6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63" name="Oval 49">
          <a:extLst>
            <a:ext uri="{FF2B5EF4-FFF2-40B4-BE49-F238E27FC236}">
              <a16:creationId xmlns:a16="http://schemas.microsoft.com/office/drawing/2014/main" id="{2C2D4ACB-A621-7333-5AC8-A03C808CB2AE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64" name="Oval 50">
          <a:extLst>
            <a:ext uri="{FF2B5EF4-FFF2-40B4-BE49-F238E27FC236}">
              <a16:creationId xmlns:a16="http://schemas.microsoft.com/office/drawing/2014/main" id="{76EBCD22-F229-7236-9552-5E48BA567824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65" name="Oval 51">
          <a:extLst>
            <a:ext uri="{FF2B5EF4-FFF2-40B4-BE49-F238E27FC236}">
              <a16:creationId xmlns:a16="http://schemas.microsoft.com/office/drawing/2014/main" id="{9F177A41-D543-C2BF-BF9D-D3789EF30D6E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66" name="Oval 52">
          <a:extLst>
            <a:ext uri="{FF2B5EF4-FFF2-40B4-BE49-F238E27FC236}">
              <a16:creationId xmlns:a16="http://schemas.microsoft.com/office/drawing/2014/main" id="{240A3DCC-AAFB-BD79-F190-E0B5AB4E24FD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67" name="Oval 53">
          <a:extLst>
            <a:ext uri="{FF2B5EF4-FFF2-40B4-BE49-F238E27FC236}">
              <a16:creationId xmlns:a16="http://schemas.microsoft.com/office/drawing/2014/main" id="{C440FCFC-25B0-F2C1-5B09-516C649E02EC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68" name="Oval 54">
          <a:extLst>
            <a:ext uri="{FF2B5EF4-FFF2-40B4-BE49-F238E27FC236}">
              <a16:creationId xmlns:a16="http://schemas.microsoft.com/office/drawing/2014/main" id="{9F931D44-A0D2-9935-CE7D-F63E1BC5E953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69" name="Oval 55">
          <a:extLst>
            <a:ext uri="{FF2B5EF4-FFF2-40B4-BE49-F238E27FC236}">
              <a16:creationId xmlns:a16="http://schemas.microsoft.com/office/drawing/2014/main" id="{4AEDDC5D-CE7C-1406-9D43-20ECF420D002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70" name="Oval 56">
          <a:extLst>
            <a:ext uri="{FF2B5EF4-FFF2-40B4-BE49-F238E27FC236}">
              <a16:creationId xmlns:a16="http://schemas.microsoft.com/office/drawing/2014/main" id="{A54F89DC-C183-CD48-39BC-D2E53A2CAECD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71" name="Oval 57">
          <a:extLst>
            <a:ext uri="{FF2B5EF4-FFF2-40B4-BE49-F238E27FC236}">
              <a16:creationId xmlns:a16="http://schemas.microsoft.com/office/drawing/2014/main" id="{490353C4-2DD4-B7E2-B76C-9B73CD155DB3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72" name="Oval 58">
          <a:extLst>
            <a:ext uri="{FF2B5EF4-FFF2-40B4-BE49-F238E27FC236}">
              <a16:creationId xmlns:a16="http://schemas.microsoft.com/office/drawing/2014/main" id="{0D9C661D-D519-59B2-8061-E1D6B1E9E449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73" name="Oval 59">
          <a:extLst>
            <a:ext uri="{FF2B5EF4-FFF2-40B4-BE49-F238E27FC236}">
              <a16:creationId xmlns:a16="http://schemas.microsoft.com/office/drawing/2014/main" id="{DFC425EB-9F2C-51E4-F46C-C5C4E750781E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74" name="Oval 60">
          <a:extLst>
            <a:ext uri="{FF2B5EF4-FFF2-40B4-BE49-F238E27FC236}">
              <a16:creationId xmlns:a16="http://schemas.microsoft.com/office/drawing/2014/main" id="{F641C562-9C9A-89A2-B6C5-17F051BCDFA1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75" name="Oval 61">
          <a:extLst>
            <a:ext uri="{FF2B5EF4-FFF2-40B4-BE49-F238E27FC236}">
              <a16:creationId xmlns:a16="http://schemas.microsoft.com/office/drawing/2014/main" id="{E4BE2CA1-7AF0-7645-24CA-EEE749286968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76" name="Oval 63">
          <a:extLst>
            <a:ext uri="{FF2B5EF4-FFF2-40B4-BE49-F238E27FC236}">
              <a16:creationId xmlns:a16="http://schemas.microsoft.com/office/drawing/2014/main" id="{7C24E24E-FF88-DB8D-89D1-5F815E3F8CDC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77" name="Oval 64">
          <a:extLst>
            <a:ext uri="{FF2B5EF4-FFF2-40B4-BE49-F238E27FC236}">
              <a16:creationId xmlns:a16="http://schemas.microsoft.com/office/drawing/2014/main" id="{8D764EF8-F048-E47F-4A2C-44497C46BEB1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78" name="Oval 65">
          <a:extLst>
            <a:ext uri="{FF2B5EF4-FFF2-40B4-BE49-F238E27FC236}">
              <a16:creationId xmlns:a16="http://schemas.microsoft.com/office/drawing/2014/main" id="{493D3019-3547-6311-1F07-5F1F9A345BB6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79" name="Oval 66">
          <a:extLst>
            <a:ext uri="{FF2B5EF4-FFF2-40B4-BE49-F238E27FC236}">
              <a16:creationId xmlns:a16="http://schemas.microsoft.com/office/drawing/2014/main" id="{E607C03B-C261-C7F0-BF52-9E92183E2AD4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80" name="Oval 67">
          <a:extLst>
            <a:ext uri="{FF2B5EF4-FFF2-40B4-BE49-F238E27FC236}">
              <a16:creationId xmlns:a16="http://schemas.microsoft.com/office/drawing/2014/main" id="{B269CF49-1128-E882-3E77-22B841D94CA5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81" name="Oval 68">
          <a:extLst>
            <a:ext uri="{FF2B5EF4-FFF2-40B4-BE49-F238E27FC236}">
              <a16:creationId xmlns:a16="http://schemas.microsoft.com/office/drawing/2014/main" id="{32CE5251-45B8-62AC-18F6-BB1B54A82750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82" name="Oval 69">
          <a:extLst>
            <a:ext uri="{FF2B5EF4-FFF2-40B4-BE49-F238E27FC236}">
              <a16:creationId xmlns:a16="http://schemas.microsoft.com/office/drawing/2014/main" id="{6D1987CB-E87D-690D-D043-E7655DED1E59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83" name="Oval 70">
          <a:extLst>
            <a:ext uri="{FF2B5EF4-FFF2-40B4-BE49-F238E27FC236}">
              <a16:creationId xmlns:a16="http://schemas.microsoft.com/office/drawing/2014/main" id="{DA3D7CB8-04F8-EA59-8BBF-A2FD893FBFE5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84" name="Oval 71">
          <a:extLst>
            <a:ext uri="{FF2B5EF4-FFF2-40B4-BE49-F238E27FC236}">
              <a16:creationId xmlns:a16="http://schemas.microsoft.com/office/drawing/2014/main" id="{7EC14407-2F20-79A0-842E-C63EF89FB2E4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85" name="Oval 72">
          <a:extLst>
            <a:ext uri="{FF2B5EF4-FFF2-40B4-BE49-F238E27FC236}">
              <a16:creationId xmlns:a16="http://schemas.microsoft.com/office/drawing/2014/main" id="{F4F6A43A-A4DF-8D14-27B9-E38093117BA2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86" name="Oval 73">
          <a:extLst>
            <a:ext uri="{FF2B5EF4-FFF2-40B4-BE49-F238E27FC236}">
              <a16:creationId xmlns:a16="http://schemas.microsoft.com/office/drawing/2014/main" id="{831B0B97-D7A2-B498-3738-AAB70F977713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87" name="Oval 74">
          <a:extLst>
            <a:ext uri="{FF2B5EF4-FFF2-40B4-BE49-F238E27FC236}">
              <a16:creationId xmlns:a16="http://schemas.microsoft.com/office/drawing/2014/main" id="{94F67889-4061-9DA2-002F-03B16F5BA943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88" name="Oval 75">
          <a:extLst>
            <a:ext uri="{FF2B5EF4-FFF2-40B4-BE49-F238E27FC236}">
              <a16:creationId xmlns:a16="http://schemas.microsoft.com/office/drawing/2014/main" id="{3ED688CE-E8F8-3A88-B0AB-3860BE6556BD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89" name="Oval 76">
          <a:extLst>
            <a:ext uri="{FF2B5EF4-FFF2-40B4-BE49-F238E27FC236}">
              <a16:creationId xmlns:a16="http://schemas.microsoft.com/office/drawing/2014/main" id="{F59A5753-5C5F-9257-07FE-BF73943E09A9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90" name="Oval 77">
          <a:extLst>
            <a:ext uri="{FF2B5EF4-FFF2-40B4-BE49-F238E27FC236}">
              <a16:creationId xmlns:a16="http://schemas.microsoft.com/office/drawing/2014/main" id="{AB619547-F228-426D-0866-5A753CD457B1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91" name="Oval 78">
          <a:extLst>
            <a:ext uri="{FF2B5EF4-FFF2-40B4-BE49-F238E27FC236}">
              <a16:creationId xmlns:a16="http://schemas.microsoft.com/office/drawing/2014/main" id="{894DB32C-67BF-C02E-83BE-2D6FDDB9D4A1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92" name="Oval 79">
          <a:extLst>
            <a:ext uri="{FF2B5EF4-FFF2-40B4-BE49-F238E27FC236}">
              <a16:creationId xmlns:a16="http://schemas.microsoft.com/office/drawing/2014/main" id="{D246ACEB-CDD7-BBE3-ED61-1437DAAEF344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693" name="Oval 80">
          <a:extLst>
            <a:ext uri="{FF2B5EF4-FFF2-40B4-BE49-F238E27FC236}">
              <a16:creationId xmlns:a16="http://schemas.microsoft.com/office/drawing/2014/main" id="{114731EF-FF7E-2A7A-B598-81F80C8CC254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94" name="Oval 81">
          <a:extLst>
            <a:ext uri="{FF2B5EF4-FFF2-40B4-BE49-F238E27FC236}">
              <a16:creationId xmlns:a16="http://schemas.microsoft.com/office/drawing/2014/main" id="{7730DC6A-2AC3-EA1C-9586-5250ADED9779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95" name="Oval 82">
          <a:extLst>
            <a:ext uri="{FF2B5EF4-FFF2-40B4-BE49-F238E27FC236}">
              <a16:creationId xmlns:a16="http://schemas.microsoft.com/office/drawing/2014/main" id="{558733F0-B0E4-9535-E5FD-1255F8721EB3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96" name="Oval 83">
          <a:extLst>
            <a:ext uri="{FF2B5EF4-FFF2-40B4-BE49-F238E27FC236}">
              <a16:creationId xmlns:a16="http://schemas.microsoft.com/office/drawing/2014/main" id="{EEC52A95-D01A-8F68-42ED-C2665222E436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97" name="Oval 84">
          <a:extLst>
            <a:ext uri="{FF2B5EF4-FFF2-40B4-BE49-F238E27FC236}">
              <a16:creationId xmlns:a16="http://schemas.microsoft.com/office/drawing/2014/main" id="{79D39001-44B4-0668-0100-FAA999D9D9FF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98" name="Oval 85">
          <a:extLst>
            <a:ext uri="{FF2B5EF4-FFF2-40B4-BE49-F238E27FC236}">
              <a16:creationId xmlns:a16="http://schemas.microsoft.com/office/drawing/2014/main" id="{BD71AAC9-EBD6-3C9F-33FA-B9ECD2A553DF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699" name="Oval 86">
          <a:extLst>
            <a:ext uri="{FF2B5EF4-FFF2-40B4-BE49-F238E27FC236}">
              <a16:creationId xmlns:a16="http://schemas.microsoft.com/office/drawing/2014/main" id="{F7EE6FD5-F47D-18F9-3692-86568266AB81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00" name="Oval 87">
          <a:extLst>
            <a:ext uri="{FF2B5EF4-FFF2-40B4-BE49-F238E27FC236}">
              <a16:creationId xmlns:a16="http://schemas.microsoft.com/office/drawing/2014/main" id="{5789110E-C68D-8555-4E5A-71A83A30D1B6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01" name="Oval 88">
          <a:extLst>
            <a:ext uri="{FF2B5EF4-FFF2-40B4-BE49-F238E27FC236}">
              <a16:creationId xmlns:a16="http://schemas.microsoft.com/office/drawing/2014/main" id="{621363D5-AF75-084E-B730-E2ED1E111EC6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02" name="Oval 89">
          <a:extLst>
            <a:ext uri="{FF2B5EF4-FFF2-40B4-BE49-F238E27FC236}">
              <a16:creationId xmlns:a16="http://schemas.microsoft.com/office/drawing/2014/main" id="{8F68ADA0-F893-67C2-9280-676D15160B68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03" name="Oval 90">
          <a:extLst>
            <a:ext uri="{FF2B5EF4-FFF2-40B4-BE49-F238E27FC236}">
              <a16:creationId xmlns:a16="http://schemas.microsoft.com/office/drawing/2014/main" id="{B77C32AD-4240-8F1C-BF17-B43120F927B1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04" name="Oval 91">
          <a:extLst>
            <a:ext uri="{FF2B5EF4-FFF2-40B4-BE49-F238E27FC236}">
              <a16:creationId xmlns:a16="http://schemas.microsoft.com/office/drawing/2014/main" id="{049FED20-67BD-68C6-53B4-825A351921BF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05" name="Oval 93">
          <a:extLst>
            <a:ext uri="{FF2B5EF4-FFF2-40B4-BE49-F238E27FC236}">
              <a16:creationId xmlns:a16="http://schemas.microsoft.com/office/drawing/2014/main" id="{1A8C3C31-A8BD-1F47-6C6D-408ED82E6894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06" name="Oval 94">
          <a:extLst>
            <a:ext uri="{FF2B5EF4-FFF2-40B4-BE49-F238E27FC236}">
              <a16:creationId xmlns:a16="http://schemas.microsoft.com/office/drawing/2014/main" id="{98078522-516D-D6D8-FF3C-167789E0DCD3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07" name="Oval 95">
          <a:extLst>
            <a:ext uri="{FF2B5EF4-FFF2-40B4-BE49-F238E27FC236}">
              <a16:creationId xmlns:a16="http://schemas.microsoft.com/office/drawing/2014/main" id="{3E36DEEB-34E7-2FA3-7A1B-7D9E5EBD897D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08" name="Oval 96">
          <a:extLst>
            <a:ext uri="{FF2B5EF4-FFF2-40B4-BE49-F238E27FC236}">
              <a16:creationId xmlns:a16="http://schemas.microsoft.com/office/drawing/2014/main" id="{15F90865-A2E8-B19D-F150-063476EF8119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09" name="Oval 97">
          <a:extLst>
            <a:ext uri="{FF2B5EF4-FFF2-40B4-BE49-F238E27FC236}">
              <a16:creationId xmlns:a16="http://schemas.microsoft.com/office/drawing/2014/main" id="{C94E589D-FA50-05F5-ACDF-06FCD91B8881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10" name="Oval 98">
          <a:extLst>
            <a:ext uri="{FF2B5EF4-FFF2-40B4-BE49-F238E27FC236}">
              <a16:creationId xmlns:a16="http://schemas.microsoft.com/office/drawing/2014/main" id="{9ABC7E09-E0A5-315E-6203-29D724FC5A70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11" name="Oval 99">
          <a:extLst>
            <a:ext uri="{FF2B5EF4-FFF2-40B4-BE49-F238E27FC236}">
              <a16:creationId xmlns:a16="http://schemas.microsoft.com/office/drawing/2014/main" id="{53FC55BB-2C06-A274-1EED-1B040D0CF763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12" name="Oval 100">
          <a:extLst>
            <a:ext uri="{FF2B5EF4-FFF2-40B4-BE49-F238E27FC236}">
              <a16:creationId xmlns:a16="http://schemas.microsoft.com/office/drawing/2014/main" id="{2C368010-D5A1-E034-E40F-56F5B737194A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13" name="Oval 101">
          <a:extLst>
            <a:ext uri="{FF2B5EF4-FFF2-40B4-BE49-F238E27FC236}">
              <a16:creationId xmlns:a16="http://schemas.microsoft.com/office/drawing/2014/main" id="{299DC8BE-8C8E-2587-9E83-ADC066A1D0E3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14" name="Oval 102">
          <a:extLst>
            <a:ext uri="{FF2B5EF4-FFF2-40B4-BE49-F238E27FC236}">
              <a16:creationId xmlns:a16="http://schemas.microsoft.com/office/drawing/2014/main" id="{B661B736-7610-8802-E58E-6E4A3BC74F79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15" name="Oval 103">
          <a:extLst>
            <a:ext uri="{FF2B5EF4-FFF2-40B4-BE49-F238E27FC236}">
              <a16:creationId xmlns:a16="http://schemas.microsoft.com/office/drawing/2014/main" id="{06ADDA39-50AC-8946-3252-6306FFDB2178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16" name="Oval 104">
          <a:extLst>
            <a:ext uri="{FF2B5EF4-FFF2-40B4-BE49-F238E27FC236}">
              <a16:creationId xmlns:a16="http://schemas.microsoft.com/office/drawing/2014/main" id="{194371C4-37E8-1B9C-F9A4-3E38108A9BED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17" name="Oval 105">
          <a:extLst>
            <a:ext uri="{FF2B5EF4-FFF2-40B4-BE49-F238E27FC236}">
              <a16:creationId xmlns:a16="http://schemas.microsoft.com/office/drawing/2014/main" id="{97991395-43AB-2A12-EA75-F86A17C67510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18" name="Oval 106">
          <a:extLst>
            <a:ext uri="{FF2B5EF4-FFF2-40B4-BE49-F238E27FC236}">
              <a16:creationId xmlns:a16="http://schemas.microsoft.com/office/drawing/2014/main" id="{AD889A70-A1D9-8480-C7A1-366D7E55C34A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19" name="Oval 107">
          <a:extLst>
            <a:ext uri="{FF2B5EF4-FFF2-40B4-BE49-F238E27FC236}">
              <a16:creationId xmlns:a16="http://schemas.microsoft.com/office/drawing/2014/main" id="{BAE083B8-56B7-AB41-8E6F-590C6FFC35A6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20" name="Oval 108">
          <a:extLst>
            <a:ext uri="{FF2B5EF4-FFF2-40B4-BE49-F238E27FC236}">
              <a16:creationId xmlns:a16="http://schemas.microsoft.com/office/drawing/2014/main" id="{7B397F72-15D5-2550-CA6C-B08535217EBE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21" name="Oval 109">
          <a:extLst>
            <a:ext uri="{FF2B5EF4-FFF2-40B4-BE49-F238E27FC236}">
              <a16:creationId xmlns:a16="http://schemas.microsoft.com/office/drawing/2014/main" id="{477AAD50-3D3E-CD89-86A6-BDB1C6918C2C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22" name="Oval 110">
          <a:extLst>
            <a:ext uri="{FF2B5EF4-FFF2-40B4-BE49-F238E27FC236}">
              <a16:creationId xmlns:a16="http://schemas.microsoft.com/office/drawing/2014/main" id="{F36C7A59-26AE-54E6-DBB8-D8C03576C169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23" name="Oval 111">
          <a:extLst>
            <a:ext uri="{FF2B5EF4-FFF2-40B4-BE49-F238E27FC236}">
              <a16:creationId xmlns:a16="http://schemas.microsoft.com/office/drawing/2014/main" id="{5A36F4ED-EB72-E8C1-408F-3332C815DBE3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24" name="Oval 112">
          <a:extLst>
            <a:ext uri="{FF2B5EF4-FFF2-40B4-BE49-F238E27FC236}">
              <a16:creationId xmlns:a16="http://schemas.microsoft.com/office/drawing/2014/main" id="{A2884823-930E-DE2A-3893-EAA47FDE0B55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25" name="Oval 113">
          <a:extLst>
            <a:ext uri="{FF2B5EF4-FFF2-40B4-BE49-F238E27FC236}">
              <a16:creationId xmlns:a16="http://schemas.microsoft.com/office/drawing/2014/main" id="{B55F0DA8-30DD-1A95-0A30-A96B29A686F2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26" name="Oval 114">
          <a:extLst>
            <a:ext uri="{FF2B5EF4-FFF2-40B4-BE49-F238E27FC236}">
              <a16:creationId xmlns:a16="http://schemas.microsoft.com/office/drawing/2014/main" id="{2C551B17-85F3-7015-AD9F-DE1C481E36EE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27" name="Oval 115">
          <a:extLst>
            <a:ext uri="{FF2B5EF4-FFF2-40B4-BE49-F238E27FC236}">
              <a16:creationId xmlns:a16="http://schemas.microsoft.com/office/drawing/2014/main" id="{CAA241B1-D976-DEA9-65D2-F756C16CA80D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28" name="Oval 116">
          <a:extLst>
            <a:ext uri="{FF2B5EF4-FFF2-40B4-BE49-F238E27FC236}">
              <a16:creationId xmlns:a16="http://schemas.microsoft.com/office/drawing/2014/main" id="{8D22C681-A987-C2B5-1444-4CD4C854677A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29" name="Oval 117">
          <a:extLst>
            <a:ext uri="{FF2B5EF4-FFF2-40B4-BE49-F238E27FC236}">
              <a16:creationId xmlns:a16="http://schemas.microsoft.com/office/drawing/2014/main" id="{47117CA7-5DD7-FA79-1590-B5CD6B446110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30" name="Oval 118">
          <a:extLst>
            <a:ext uri="{FF2B5EF4-FFF2-40B4-BE49-F238E27FC236}">
              <a16:creationId xmlns:a16="http://schemas.microsoft.com/office/drawing/2014/main" id="{77BD0D61-993F-B52F-E86D-9AC3B77EB04F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31" name="Oval 119">
          <a:extLst>
            <a:ext uri="{FF2B5EF4-FFF2-40B4-BE49-F238E27FC236}">
              <a16:creationId xmlns:a16="http://schemas.microsoft.com/office/drawing/2014/main" id="{CD71FEE7-F56D-AAE7-51DE-CC7EAE35ED8C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32" name="Oval 120">
          <a:extLst>
            <a:ext uri="{FF2B5EF4-FFF2-40B4-BE49-F238E27FC236}">
              <a16:creationId xmlns:a16="http://schemas.microsoft.com/office/drawing/2014/main" id="{569FE774-6FF0-3F80-BF84-0CAF5D3CBD1D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33" name="Oval 121">
          <a:extLst>
            <a:ext uri="{FF2B5EF4-FFF2-40B4-BE49-F238E27FC236}">
              <a16:creationId xmlns:a16="http://schemas.microsoft.com/office/drawing/2014/main" id="{CFE8AE26-BB09-CA13-4E0F-0C80D71411D3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34" name="Oval 123">
          <a:extLst>
            <a:ext uri="{FF2B5EF4-FFF2-40B4-BE49-F238E27FC236}">
              <a16:creationId xmlns:a16="http://schemas.microsoft.com/office/drawing/2014/main" id="{A832CBF3-F0F7-70DF-11C5-D2796EBB88E6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35" name="Oval 124">
          <a:extLst>
            <a:ext uri="{FF2B5EF4-FFF2-40B4-BE49-F238E27FC236}">
              <a16:creationId xmlns:a16="http://schemas.microsoft.com/office/drawing/2014/main" id="{E22CF7D4-9596-89EC-BEB4-0496A6861474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36" name="Oval 125">
          <a:extLst>
            <a:ext uri="{FF2B5EF4-FFF2-40B4-BE49-F238E27FC236}">
              <a16:creationId xmlns:a16="http://schemas.microsoft.com/office/drawing/2014/main" id="{547378A0-1E33-B7DC-C6D3-F84FC73F9271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37" name="Oval 126">
          <a:extLst>
            <a:ext uri="{FF2B5EF4-FFF2-40B4-BE49-F238E27FC236}">
              <a16:creationId xmlns:a16="http://schemas.microsoft.com/office/drawing/2014/main" id="{E987D735-7EA5-9DD9-6E02-75AD087DEAD9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38" name="Oval 127">
          <a:extLst>
            <a:ext uri="{FF2B5EF4-FFF2-40B4-BE49-F238E27FC236}">
              <a16:creationId xmlns:a16="http://schemas.microsoft.com/office/drawing/2014/main" id="{B822B42D-436E-657F-9325-412105626638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39" name="Oval 128">
          <a:extLst>
            <a:ext uri="{FF2B5EF4-FFF2-40B4-BE49-F238E27FC236}">
              <a16:creationId xmlns:a16="http://schemas.microsoft.com/office/drawing/2014/main" id="{4683F1A8-D4C8-9FEA-C96A-22D1A8B1358A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40" name="Oval 129">
          <a:extLst>
            <a:ext uri="{FF2B5EF4-FFF2-40B4-BE49-F238E27FC236}">
              <a16:creationId xmlns:a16="http://schemas.microsoft.com/office/drawing/2014/main" id="{CFF89ADB-25A7-D9F8-C8A2-66EC3593B8AA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41" name="Oval 130">
          <a:extLst>
            <a:ext uri="{FF2B5EF4-FFF2-40B4-BE49-F238E27FC236}">
              <a16:creationId xmlns:a16="http://schemas.microsoft.com/office/drawing/2014/main" id="{4D00DE9E-4804-0F2E-68AA-C9F53A74AFC6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42" name="Oval 131">
          <a:extLst>
            <a:ext uri="{FF2B5EF4-FFF2-40B4-BE49-F238E27FC236}">
              <a16:creationId xmlns:a16="http://schemas.microsoft.com/office/drawing/2014/main" id="{733065D1-297C-3C26-CB79-CCF25521281A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43" name="Oval 132">
          <a:extLst>
            <a:ext uri="{FF2B5EF4-FFF2-40B4-BE49-F238E27FC236}">
              <a16:creationId xmlns:a16="http://schemas.microsoft.com/office/drawing/2014/main" id="{19F277A9-D369-3F49-F5C2-8A5F71D7A8B3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44" name="Oval 133">
          <a:extLst>
            <a:ext uri="{FF2B5EF4-FFF2-40B4-BE49-F238E27FC236}">
              <a16:creationId xmlns:a16="http://schemas.microsoft.com/office/drawing/2014/main" id="{A414CE91-8650-9AA5-78D2-96AB8869BE6E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45" name="Oval 134">
          <a:extLst>
            <a:ext uri="{FF2B5EF4-FFF2-40B4-BE49-F238E27FC236}">
              <a16:creationId xmlns:a16="http://schemas.microsoft.com/office/drawing/2014/main" id="{C000634F-6A24-FD12-C215-C9E3438668FA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46" name="Oval 135">
          <a:extLst>
            <a:ext uri="{FF2B5EF4-FFF2-40B4-BE49-F238E27FC236}">
              <a16:creationId xmlns:a16="http://schemas.microsoft.com/office/drawing/2014/main" id="{ECCB3FBA-3F48-06A1-E7E3-D295E9F8E95A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47" name="Oval 136">
          <a:extLst>
            <a:ext uri="{FF2B5EF4-FFF2-40B4-BE49-F238E27FC236}">
              <a16:creationId xmlns:a16="http://schemas.microsoft.com/office/drawing/2014/main" id="{0781A26C-AA88-0CD3-2775-6AFE93E61BA1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48" name="Oval 137">
          <a:extLst>
            <a:ext uri="{FF2B5EF4-FFF2-40B4-BE49-F238E27FC236}">
              <a16:creationId xmlns:a16="http://schemas.microsoft.com/office/drawing/2014/main" id="{DF8F31F4-6F34-938D-B46B-8FB3D0EF2C40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49" name="Oval 138">
          <a:extLst>
            <a:ext uri="{FF2B5EF4-FFF2-40B4-BE49-F238E27FC236}">
              <a16:creationId xmlns:a16="http://schemas.microsoft.com/office/drawing/2014/main" id="{094DEEE4-F601-5156-5B5D-07D363352D96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50" name="Oval 139">
          <a:extLst>
            <a:ext uri="{FF2B5EF4-FFF2-40B4-BE49-F238E27FC236}">
              <a16:creationId xmlns:a16="http://schemas.microsoft.com/office/drawing/2014/main" id="{1F46B8D4-24CB-DD0A-781C-6AFB5F3F94ED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51" name="Oval 140">
          <a:extLst>
            <a:ext uri="{FF2B5EF4-FFF2-40B4-BE49-F238E27FC236}">
              <a16:creationId xmlns:a16="http://schemas.microsoft.com/office/drawing/2014/main" id="{0A73B53D-3DB1-0764-97F9-6053957A982E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52" name="Oval 141">
          <a:extLst>
            <a:ext uri="{FF2B5EF4-FFF2-40B4-BE49-F238E27FC236}">
              <a16:creationId xmlns:a16="http://schemas.microsoft.com/office/drawing/2014/main" id="{50F83D6D-3C8A-DA61-26B7-BEA395AE13AF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53" name="Oval 142">
          <a:extLst>
            <a:ext uri="{FF2B5EF4-FFF2-40B4-BE49-F238E27FC236}">
              <a16:creationId xmlns:a16="http://schemas.microsoft.com/office/drawing/2014/main" id="{562B8AF3-1C04-11F6-033C-18BCE5737A1D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54" name="Oval 143">
          <a:extLst>
            <a:ext uri="{FF2B5EF4-FFF2-40B4-BE49-F238E27FC236}">
              <a16:creationId xmlns:a16="http://schemas.microsoft.com/office/drawing/2014/main" id="{FE3F444F-07CC-DF6A-20C2-3D285BB89579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55" name="Oval 144">
          <a:extLst>
            <a:ext uri="{FF2B5EF4-FFF2-40B4-BE49-F238E27FC236}">
              <a16:creationId xmlns:a16="http://schemas.microsoft.com/office/drawing/2014/main" id="{2C073350-FDEB-3805-66E5-A608EFC20154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56" name="Oval 145">
          <a:extLst>
            <a:ext uri="{FF2B5EF4-FFF2-40B4-BE49-F238E27FC236}">
              <a16:creationId xmlns:a16="http://schemas.microsoft.com/office/drawing/2014/main" id="{320B6DA1-5CB0-EE05-1ECE-779B8A639F7E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57" name="Oval 146">
          <a:extLst>
            <a:ext uri="{FF2B5EF4-FFF2-40B4-BE49-F238E27FC236}">
              <a16:creationId xmlns:a16="http://schemas.microsoft.com/office/drawing/2014/main" id="{6F0F0D46-E2F9-9255-6A2C-E1949D0B160B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58" name="Oval 147">
          <a:extLst>
            <a:ext uri="{FF2B5EF4-FFF2-40B4-BE49-F238E27FC236}">
              <a16:creationId xmlns:a16="http://schemas.microsoft.com/office/drawing/2014/main" id="{9AD86E3A-BC9C-F759-696F-4CFCE866C1E2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59" name="Oval 148">
          <a:extLst>
            <a:ext uri="{FF2B5EF4-FFF2-40B4-BE49-F238E27FC236}">
              <a16:creationId xmlns:a16="http://schemas.microsoft.com/office/drawing/2014/main" id="{90FEAD3B-64AE-1E07-3640-57C3377129B0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60" name="Oval 149">
          <a:extLst>
            <a:ext uri="{FF2B5EF4-FFF2-40B4-BE49-F238E27FC236}">
              <a16:creationId xmlns:a16="http://schemas.microsoft.com/office/drawing/2014/main" id="{1B02CD2F-5294-D766-6828-E47D27A0C752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61" name="Oval 150">
          <a:extLst>
            <a:ext uri="{FF2B5EF4-FFF2-40B4-BE49-F238E27FC236}">
              <a16:creationId xmlns:a16="http://schemas.microsoft.com/office/drawing/2014/main" id="{07488624-32F0-1B85-1199-C8E3828E32C2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62" name="Oval 152">
          <a:extLst>
            <a:ext uri="{FF2B5EF4-FFF2-40B4-BE49-F238E27FC236}">
              <a16:creationId xmlns:a16="http://schemas.microsoft.com/office/drawing/2014/main" id="{78927A71-3443-8C3F-036F-C0FF967BE1AF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63" name="Oval 153">
          <a:extLst>
            <a:ext uri="{FF2B5EF4-FFF2-40B4-BE49-F238E27FC236}">
              <a16:creationId xmlns:a16="http://schemas.microsoft.com/office/drawing/2014/main" id="{B1B5DCCC-0011-56E2-55C2-8A3AC1B2B5BA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64" name="Oval 154">
          <a:extLst>
            <a:ext uri="{FF2B5EF4-FFF2-40B4-BE49-F238E27FC236}">
              <a16:creationId xmlns:a16="http://schemas.microsoft.com/office/drawing/2014/main" id="{E6424F84-D693-870E-814A-E62237B3052A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65" name="Oval 155">
          <a:extLst>
            <a:ext uri="{FF2B5EF4-FFF2-40B4-BE49-F238E27FC236}">
              <a16:creationId xmlns:a16="http://schemas.microsoft.com/office/drawing/2014/main" id="{32184447-155F-E912-80A9-F5C4C194D4EB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66" name="Oval 156">
          <a:extLst>
            <a:ext uri="{FF2B5EF4-FFF2-40B4-BE49-F238E27FC236}">
              <a16:creationId xmlns:a16="http://schemas.microsoft.com/office/drawing/2014/main" id="{261FE0E7-1C73-8555-2183-792E8ECC4DF3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67" name="Oval 157">
          <a:extLst>
            <a:ext uri="{FF2B5EF4-FFF2-40B4-BE49-F238E27FC236}">
              <a16:creationId xmlns:a16="http://schemas.microsoft.com/office/drawing/2014/main" id="{B55B109F-66E5-DAEC-74A1-F247FB49DAE9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68" name="Oval 158">
          <a:extLst>
            <a:ext uri="{FF2B5EF4-FFF2-40B4-BE49-F238E27FC236}">
              <a16:creationId xmlns:a16="http://schemas.microsoft.com/office/drawing/2014/main" id="{E66F2989-7898-1768-C600-01E799997CE9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69" name="Oval 159">
          <a:extLst>
            <a:ext uri="{FF2B5EF4-FFF2-40B4-BE49-F238E27FC236}">
              <a16:creationId xmlns:a16="http://schemas.microsoft.com/office/drawing/2014/main" id="{04BE183C-1EE2-6DCD-7D7D-0BEE669DAC36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70" name="Oval 160">
          <a:extLst>
            <a:ext uri="{FF2B5EF4-FFF2-40B4-BE49-F238E27FC236}">
              <a16:creationId xmlns:a16="http://schemas.microsoft.com/office/drawing/2014/main" id="{9B14030E-6ADC-1DBC-EEC9-88CB879BBE13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71" name="Oval 161">
          <a:extLst>
            <a:ext uri="{FF2B5EF4-FFF2-40B4-BE49-F238E27FC236}">
              <a16:creationId xmlns:a16="http://schemas.microsoft.com/office/drawing/2014/main" id="{A84C1407-A910-FCBE-DB91-0E505F4F5717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72" name="Oval 162">
          <a:extLst>
            <a:ext uri="{FF2B5EF4-FFF2-40B4-BE49-F238E27FC236}">
              <a16:creationId xmlns:a16="http://schemas.microsoft.com/office/drawing/2014/main" id="{3C8C33C0-C06E-4419-AEAA-E5117B3C2AD0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73" name="Oval 163">
          <a:extLst>
            <a:ext uri="{FF2B5EF4-FFF2-40B4-BE49-F238E27FC236}">
              <a16:creationId xmlns:a16="http://schemas.microsoft.com/office/drawing/2014/main" id="{3736A3C7-2AED-E885-B25C-4DD0E40CC2D8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74" name="Oval 164">
          <a:extLst>
            <a:ext uri="{FF2B5EF4-FFF2-40B4-BE49-F238E27FC236}">
              <a16:creationId xmlns:a16="http://schemas.microsoft.com/office/drawing/2014/main" id="{C551357B-AA0D-5B42-6EEA-C84CF705D477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75" name="Oval 165">
          <a:extLst>
            <a:ext uri="{FF2B5EF4-FFF2-40B4-BE49-F238E27FC236}">
              <a16:creationId xmlns:a16="http://schemas.microsoft.com/office/drawing/2014/main" id="{83B25007-1860-9739-7453-792D42DDA8F3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76" name="Oval 166">
          <a:extLst>
            <a:ext uri="{FF2B5EF4-FFF2-40B4-BE49-F238E27FC236}">
              <a16:creationId xmlns:a16="http://schemas.microsoft.com/office/drawing/2014/main" id="{39852CED-140D-B5FC-3497-199C3929C54C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77" name="Oval 167">
          <a:extLst>
            <a:ext uri="{FF2B5EF4-FFF2-40B4-BE49-F238E27FC236}">
              <a16:creationId xmlns:a16="http://schemas.microsoft.com/office/drawing/2014/main" id="{4411D68B-19F9-801A-50BC-246CBFE83321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78" name="Oval 168">
          <a:extLst>
            <a:ext uri="{FF2B5EF4-FFF2-40B4-BE49-F238E27FC236}">
              <a16:creationId xmlns:a16="http://schemas.microsoft.com/office/drawing/2014/main" id="{93BE131A-DC04-7A44-4BFF-5322DCE50BBB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79" name="Oval 169">
          <a:extLst>
            <a:ext uri="{FF2B5EF4-FFF2-40B4-BE49-F238E27FC236}">
              <a16:creationId xmlns:a16="http://schemas.microsoft.com/office/drawing/2014/main" id="{1FE4237A-EBD6-128C-5C09-DEC337B00A23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80" name="Oval 170">
          <a:extLst>
            <a:ext uri="{FF2B5EF4-FFF2-40B4-BE49-F238E27FC236}">
              <a16:creationId xmlns:a16="http://schemas.microsoft.com/office/drawing/2014/main" id="{6DD62B41-1FC7-C728-DCA7-D49C48D3D79A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81" name="Oval 171">
          <a:extLst>
            <a:ext uri="{FF2B5EF4-FFF2-40B4-BE49-F238E27FC236}">
              <a16:creationId xmlns:a16="http://schemas.microsoft.com/office/drawing/2014/main" id="{62471174-07AF-3AEE-ECCD-5A19906839FA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82" name="Oval 172">
          <a:extLst>
            <a:ext uri="{FF2B5EF4-FFF2-40B4-BE49-F238E27FC236}">
              <a16:creationId xmlns:a16="http://schemas.microsoft.com/office/drawing/2014/main" id="{E3662937-2D7B-AAB0-C438-0CA6F3196491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83" name="Oval 173">
          <a:extLst>
            <a:ext uri="{FF2B5EF4-FFF2-40B4-BE49-F238E27FC236}">
              <a16:creationId xmlns:a16="http://schemas.microsoft.com/office/drawing/2014/main" id="{9A909D08-8E35-C8FA-CD45-DDBF08E473EF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84" name="Oval 174">
          <a:extLst>
            <a:ext uri="{FF2B5EF4-FFF2-40B4-BE49-F238E27FC236}">
              <a16:creationId xmlns:a16="http://schemas.microsoft.com/office/drawing/2014/main" id="{6DC2A522-F21E-6DDD-DBE9-AF6FF5F28324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785" name="Oval 175">
          <a:extLst>
            <a:ext uri="{FF2B5EF4-FFF2-40B4-BE49-F238E27FC236}">
              <a16:creationId xmlns:a16="http://schemas.microsoft.com/office/drawing/2014/main" id="{500E6EE7-0C45-950C-A8E9-D8DCFE745A32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86" name="Oval 176">
          <a:extLst>
            <a:ext uri="{FF2B5EF4-FFF2-40B4-BE49-F238E27FC236}">
              <a16:creationId xmlns:a16="http://schemas.microsoft.com/office/drawing/2014/main" id="{CD943440-4E53-E343-4C9A-0DB572F0DFC5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87" name="Oval 178">
          <a:extLst>
            <a:ext uri="{FF2B5EF4-FFF2-40B4-BE49-F238E27FC236}">
              <a16:creationId xmlns:a16="http://schemas.microsoft.com/office/drawing/2014/main" id="{0350F41D-D607-8DC2-0565-8B8B26EC822D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88" name="Oval 179">
          <a:extLst>
            <a:ext uri="{FF2B5EF4-FFF2-40B4-BE49-F238E27FC236}">
              <a16:creationId xmlns:a16="http://schemas.microsoft.com/office/drawing/2014/main" id="{4FB2EDD7-C6D5-3C80-299D-59F8ABB7046E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89" name="Oval 180">
          <a:extLst>
            <a:ext uri="{FF2B5EF4-FFF2-40B4-BE49-F238E27FC236}">
              <a16:creationId xmlns:a16="http://schemas.microsoft.com/office/drawing/2014/main" id="{A039D889-9875-8A53-4F50-C4C1AE3D4A12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90" name="Oval 181">
          <a:extLst>
            <a:ext uri="{FF2B5EF4-FFF2-40B4-BE49-F238E27FC236}">
              <a16:creationId xmlns:a16="http://schemas.microsoft.com/office/drawing/2014/main" id="{3C7248B6-4B91-8ABB-3AD8-624FEAE6ECE7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91" name="Oval 182">
          <a:extLst>
            <a:ext uri="{FF2B5EF4-FFF2-40B4-BE49-F238E27FC236}">
              <a16:creationId xmlns:a16="http://schemas.microsoft.com/office/drawing/2014/main" id="{E113C813-7552-D600-CAF1-0DE36EAE8B48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92" name="Oval 183">
          <a:extLst>
            <a:ext uri="{FF2B5EF4-FFF2-40B4-BE49-F238E27FC236}">
              <a16:creationId xmlns:a16="http://schemas.microsoft.com/office/drawing/2014/main" id="{0740560F-375E-CD68-5E36-7BC6BC0700AF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93" name="Oval 184">
          <a:extLst>
            <a:ext uri="{FF2B5EF4-FFF2-40B4-BE49-F238E27FC236}">
              <a16:creationId xmlns:a16="http://schemas.microsoft.com/office/drawing/2014/main" id="{98CDAAFB-567C-8FE3-B5DE-0D360A144B26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94" name="Oval 185">
          <a:extLst>
            <a:ext uri="{FF2B5EF4-FFF2-40B4-BE49-F238E27FC236}">
              <a16:creationId xmlns:a16="http://schemas.microsoft.com/office/drawing/2014/main" id="{401E795F-D52C-7F15-D955-A440B27BA1C3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95" name="Oval 186">
          <a:extLst>
            <a:ext uri="{FF2B5EF4-FFF2-40B4-BE49-F238E27FC236}">
              <a16:creationId xmlns:a16="http://schemas.microsoft.com/office/drawing/2014/main" id="{069E0BDE-3B65-C5AA-DEB4-03FC029CF017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96" name="Oval 187">
          <a:extLst>
            <a:ext uri="{FF2B5EF4-FFF2-40B4-BE49-F238E27FC236}">
              <a16:creationId xmlns:a16="http://schemas.microsoft.com/office/drawing/2014/main" id="{C7D67C80-BEBA-BC61-B0F8-BF2DAAF0F33F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97" name="Oval 188">
          <a:extLst>
            <a:ext uri="{FF2B5EF4-FFF2-40B4-BE49-F238E27FC236}">
              <a16:creationId xmlns:a16="http://schemas.microsoft.com/office/drawing/2014/main" id="{5A4D3432-9E37-CD10-5D2A-C1AE640E3D20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98" name="Oval 189">
          <a:extLst>
            <a:ext uri="{FF2B5EF4-FFF2-40B4-BE49-F238E27FC236}">
              <a16:creationId xmlns:a16="http://schemas.microsoft.com/office/drawing/2014/main" id="{6A83B580-C6AC-CADA-9AE2-9F22C43E0845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799" name="Oval 190">
          <a:extLst>
            <a:ext uri="{FF2B5EF4-FFF2-40B4-BE49-F238E27FC236}">
              <a16:creationId xmlns:a16="http://schemas.microsoft.com/office/drawing/2014/main" id="{9B53E7A9-D0D4-2E0D-78D6-4D10D02443A9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800" name="Oval 191">
          <a:extLst>
            <a:ext uri="{FF2B5EF4-FFF2-40B4-BE49-F238E27FC236}">
              <a16:creationId xmlns:a16="http://schemas.microsoft.com/office/drawing/2014/main" id="{AA78DDE3-CE60-1FF4-AE09-57A001CD9736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01" name="Oval 192">
          <a:extLst>
            <a:ext uri="{FF2B5EF4-FFF2-40B4-BE49-F238E27FC236}">
              <a16:creationId xmlns:a16="http://schemas.microsoft.com/office/drawing/2014/main" id="{FED1442F-36C6-456B-4261-D0E0D4BC814F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02" name="Oval 193">
          <a:extLst>
            <a:ext uri="{FF2B5EF4-FFF2-40B4-BE49-F238E27FC236}">
              <a16:creationId xmlns:a16="http://schemas.microsoft.com/office/drawing/2014/main" id="{7822F6F0-B8E8-5590-04FF-8BBDECABA103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03" name="Oval 194">
          <a:extLst>
            <a:ext uri="{FF2B5EF4-FFF2-40B4-BE49-F238E27FC236}">
              <a16:creationId xmlns:a16="http://schemas.microsoft.com/office/drawing/2014/main" id="{86349EB4-1CEC-FAE8-6EEC-08CDD9CEBB1C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04" name="Oval 195">
          <a:extLst>
            <a:ext uri="{FF2B5EF4-FFF2-40B4-BE49-F238E27FC236}">
              <a16:creationId xmlns:a16="http://schemas.microsoft.com/office/drawing/2014/main" id="{2A953822-3E21-F1F3-2BDF-150842984948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05" name="Oval 196">
          <a:extLst>
            <a:ext uri="{FF2B5EF4-FFF2-40B4-BE49-F238E27FC236}">
              <a16:creationId xmlns:a16="http://schemas.microsoft.com/office/drawing/2014/main" id="{5E74F5F2-7780-4601-C182-5F1439966E73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06" name="Oval 197">
          <a:extLst>
            <a:ext uri="{FF2B5EF4-FFF2-40B4-BE49-F238E27FC236}">
              <a16:creationId xmlns:a16="http://schemas.microsoft.com/office/drawing/2014/main" id="{B1E601A2-4AA6-D8BA-9357-35F9287B7F51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07" name="Oval 198">
          <a:extLst>
            <a:ext uri="{FF2B5EF4-FFF2-40B4-BE49-F238E27FC236}">
              <a16:creationId xmlns:a16="http://schemas.microsoft.com/office/drawing/2014/main" id="{12549B98-AC9A-C9CE-58B7-2804A143E594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08" name="Oval 199">
          <a:extLst>
            <a:ext uri="{FF2B5EF4-FFF2-40B4-BE49-F238E27FC236}">
              <a16:creationId xmlns:a16="http://schemas.microsoft.com/office/drawing/2014/main" id="{9E60ED3D-BA30-E634-600B-C09508402F22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09" name="Oval 200">
          <a:extLst>
            <a:ext uri="{FF2B5EF4-FFF2-40B4-BE49-F238E27FC236}">
              <a16:creationId xmlns:a16="http://schemas.microsoft.com/office/drawing/2014/main" id="{7C088566-EE1D-0574-8D8B-DAF611811377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10" name="Oval 201">
          <a:extLst>
            <a:ext uri="{FF2B5EF4-FFF2-40B4-BE49-F238E27FC236}">
              <a16:creationId xmlns:a16="http://schemas.microsoft.com/office/drawing/2014/main" id="{C5817639-09FC-2934-FDC4-A836E643D722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811" name="Oval 202">
          <a:extLst>
            <a:ext uri="{FF2B5EF4-FFF2-40B4-BE49-F238E27FC236}">
              <a16:creationId xmlns:a16="http://schemas.microsoft.com/office/drawing/2014/main" id="{ACC13E54-C6F5-3A54-AEFD-BD9E2F821B22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812" name="Oval 204">
          <a:extLst>
            <a:ext uri="{FF2B5EF4-FFF2-40B4-BE49-F238E27FC236}">
              <a16:creationId xmlns:a16="http://schemas.microsoft.com/office/drawing/2014/main" id="{FDAA714F-750A-1332-5331-40376DDD82D6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813" name="Oval 205">
          <a:extLst>
            <a:ext uri="{FF2B5EF4-FFF2-40B4-BE49-F238E27FC236}">
              <a16:creationId xmlns:a16="http://schemas.microsoft.com/office/drawing/2014/main" id="{EB02BA04-1719-1A5B-BE80-00BA58D21DE4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814" name="Oval 206">
          <a:extLst>
            <a:ext uri="{FF2B5EF4-FFF2-40B4-BE49-F238E27FC236}">
              <a16:creationId xmlns:a16="http://schemas.microsoft.com/office/drawing/2014/main" id="{1EC33A62-421B-7FE9-D7DB-E75BE3CE27D9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815" name="Oval 207">
          <a:extLst>
            <a:ext uri="{FF2B5EF4-FFF2-40B4-BE49-F238E27FC236}">
              <a16:creationId xmlns:a16="http://schemas.microsoft.com/office/drawing/2014/main" id="{405BAEB6-8BA3-9C4F-2C85-A0600B99F4BD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816" name="Oval 208">
          <a:extLst>
            <a:ext uri="{FF2B5EF4-FFF2-40B4-BE49-F238E27FC236}">
              <a16:creationId xmlns:a16="http://schemas.microsoft.com/office/drawing/2014/main" id="{98EB9227-84A8-F815-41F4-9E870EFA6083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817" name="Oval 209">
          <a:extLst>
            <a:ext uri="{FF2B5EF4-FFF2-40B4-BE49-F238E27FC236}">
              <a16:creationId xmlns:a16="http://schemas.microsoft.com/office/drawing/2014/main" id="{0F876FC9-E89B-5982-B552-5196C7663AE3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818" name="Oval 210">
          <a:extLst>
            <a:ext uri="{FF2B5EF4-FFF2-40B4-BE49-F238E27FC236}">
              <a16:creationId xmlns:a16="http://schemas.microsoft.com/office/drawing/2014/main" id="{56744E8B-38F0-EF83-3732-9CBE2F64A2C4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819" name="Oval 211">
          <a:extLst>
            <a:ext uri="{FF2B5EF4-FFF2-40B4-BE49-F238E27FC236}">
              <a16:creationId xmlns:a16="http://schemas.microsoft.com/office/drawing/2014/main" id="{6E6552EE-3EEC-4293-5BE5-F769D76D8917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820" name="Oval 212">
          <a:extLst>
            <a:ext uri="{FF2B5EF4-FFF2-40B4-BE49-F238E27FC236}">
              <a16:creationId xmlns:a16="http://schemas.microsoft.com/office/drawing/2014/main" id="{B3A72C0E-725E-2CF4-79E6-A8DA43FB7A5A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821" name="Oval 213">
          <a:extLst>
            <a:ext uri="{FF2B5EF4-FFF2-40B4-BE49-F238E27FC236}">
              <a16:creationId xmlns:a16="http://schemas.microsoft.com/office/drawing/2014/main" id="{4651098C-0E3E-15E0-16D5-146631A74309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822" name="Oval 214">
          <a:extLst>
            <a:ext uri="{FF2B5EF4-FFF2-40B4-BE49-F238E27FC236}">
              <a16:creationId xmlns:a16="http://schemas.microsoft.com/office/drawing/2014/main" id="{65F57790-84A3-C14A-DC31-A36D6E53827B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823" name="Oval 215">
          <a:extLst>
            <a:ext uri="{FF2B5EF4-FFF2-40B4-BE49-F238E27FC236}">
              <a16:creationId xmlns:a16="http://schemas.microsoft.com/office/drawing/2014/main" id="{4DD2FF8E-DA2D-3634-AE18-3AF13974C862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24" name="Oval 216">
          <a:extLst>
            <a:ext uri="{FF2B5EF4-FFF2-40B4-BE49-F238E27FC236}">
              <a16:creationId xmlns:a16="http://schemas.microsoft.com/office/drawing/2014/main" id="{CD6A36F5-C9C5-A6D1-0CCF-4ABA6279601B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25" name="Oval 217">
          <a:extLst>
            <a:ext uri="{FF2B5EF4-FFF2-40B4-BE49-F238E27FC236}">
              <a16:creationId xmlns:a16="http://schemas.microsoft.com/office/drawing/2014/main" id="{44ADAE30-5923-C0F2-3DD1-DBED8414111B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26" name="Oval 218">
          <a:extLst>
            <a:ext uri="{FF2B5EF4-FFF2-40B4-BE49-F238E27FC236}">
              <a16:creationId xmlns:a16="http://schemas.microsoft.com/office/drawing/2014/main" id="{E88BA059-2484-7E5B-5B5D-07131DF8DCA7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27" name="Oval 219">
          <a:extLst>
            <a:ext uri="{FF2B5EF4-FFF2-40B4-BE49-F238E27FC236}">
              <a16:creationId xmlns:a16="http://schemas.microsoft.com/office/drawing/2014/main" id="{D8E9ABA3-0370-BBC6-497F-8AF801957044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28" name="Oval 220">
          <a:extLst>
            <a:ext uri="{FF2B5EF4-FFF2-40B4-BE49-F238E27FC236}">
              <a16:creationId xmlns:a16="http://schemas.microsoft.com/office/drawing/2014/main" id="{65D75D73-2547-ED2C-7C8E-36C633747C8E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29" name="Oval 221">
          <a:extLst>
            <a:ext uri="{FF2B5EF4-FFF2-40B4-BE49-F238E27FC236}">
              <a16:creationId xmlns:a16="http://schemas.microsoft.com/office/drawing/2014/main" id="{C35A83EF-59DE-CF5A-626F-621BE4355DA9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30" name="Oval 222">
          <a:extLst>
            <a:ext uri="{FF2B5EF4-FFF2-40B4-BE49-F238E27FC236}">
              <a16:creationId xmlns:a16="http://schemas.microsoft.com/office/drawing/2014/main" id="{7E240CAA-1616-FCB5-2550-7270E1574BE1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31" name="Oval 223">
          <a:extLst>
            <a:ext uri="{FF2B5EF4-FFF2-40B4-BE49-F238E27FC236}">
              <a16:creationId xmlns:a16="http://schemas.microsoft.com/office/drawing/2014/main" id="{44B46362-A33E-B5A6-2D5C-961382D2654E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1832" name="Oval 224">
          <a:extLst>
            <a:ext uri="{FF2B5EF4-FFF2-40B4-BE49-F238E27FC236}">
              <a16:creationId xmlns:a16="http://schemas.microsoft.com/office/drawing/2014/main" id="{513405B1-446F-4A9E-C25A-5536AAA8E513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1833" name="Oval 225">
          <a:extLst>
            <a:ext uri="{FF2B5EF4-FFF2-40B4-BE49-F238E27FC236}">
              <a16:creationId xmlns:a16="http://schemas.microsoft.com/office/drawing/2014/main" id="{3CA1ED2A-0E6B-E917-3968-80A744544B02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06" name="Oval 1">
          <a:extLst>
            <a:ext uri="{FF2B5EF4-FFF2-40B4-BE49-F238E27FC236}">
              <a16:creationId xmlns:a16="http://schemas.microsoft.com/office/drawing/2014/main" id="{76F44F45-9B48-8250-1609-32DEDD54D78F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07" name="Oval 3">
          <a:extLst>
            <a:ext uri="{FF2B5EF4-FFF2-40B4-BE49-F238E27FC236}">
              <a16:creationId xmlns:a16="http://schemas.microsoft.com/office/drawing/2014/main" id="{B2FD671A-FB2B-7758-53A1-3104B0B2FB9F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08" name="Oval 4">
          <a:extLst>
            <a:ext uri="{FF2B5EF4-FFF2-40B4-BE49-F238E27FC236}">
              <a16:creationId xmlns:a16="http://schemas.microsoft.com/office/drawing/2014/main" id="{CCCF46B8-CB81-B07D-FE1D-4D9292CD4014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09" name="Oval 5">
          <a:extLst>
            <a:ext uri="{FF2B5EF4-FFF2-40B4-BE49-F238E27FC236}">
              <a16:creationId xmlns:a16="http://schemas.microsoft.com/office/drawing/2014/main" id="{453F5A38-009B-3F09-E9F2-E8AE193750D6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10" name="Oval 6">
          <a:extLst>
            <a:ext uri="{FF2B5EF4-FFF2-40B4-BE49-F238E27FC236}">
              <a16:creationId xmlns:a16="http://schemas.microsoft.com/office/drawing/2014/main" id="{C5EC0361-6D56-E79E-CF60-DDC657EF7148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11" name="Oval 7">
          <a:extLst>
            <a:ext uri="{FF2B5EF4-FFF2-40B4-BE49-F238E27FC236}">
              <a16:creationId xmlns:a16="http://schemas.microsoft.com/office/drawing/2014/main" id="{D198D0E5-D7F5-30A9-8EEF-CF08BED4447C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12" name="Oval 8">
          <a:extLst>
            <a:ext uri="{FF2B5EF4-FFF2-40B4-BE49-F238E27FC236}">
              <a16:creationId xmlns:a16="http://schemas.microsoft.com/office/drawing/2014/main" id="{52D077AE-4B06-D46E-EC12-C0BCC935A96A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13" name="Oval 9">
          <a:extLst>
            <a:ext uri="{FF2B5EF4-FFF2-40B4-BE49-F238E27FC236}">
              <a16:creationId xmlns:a16="http://schemas.microsoft.com/office/drawing/2014/main" id="{7F57B418-AB13-A67F-AFB9-7E4E421A3705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14" name="Oval 10">
          <a:extLst>
            <a:ext uri="{FF2B5EF4-FFF2-40B4-BE49-F238E27FC236}">
              <a16:creationId xmlns:a16="http://schemas.microsoft.com/office/drawing/2014/main" id="{D3696AFE-66BB-15F4-FFFA-BAB8FBBFEB17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15" name="Oval 11">
          <a:extLst>
            <a:ext uri="{FF2B5EF4-FFF2-40B4-BE49-F238E27FC236}">
              <a16:creationId xmlns:a16="http://schemas.microsoft.com/office/drawing/2014/main" id="{5EE32057-4BFF-4C0C-653A-BBEB3D9D7116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16" name="Oval 12">
          <a:extLst>
            <a:ext uri="{FF2B5EF4-FFF2-40B4-BE49-F238E27FC236}">
              <a16:creationId xmlns:a16="http://schemas.microsoft.com/office/drawing/2014/main" id="{30956CDE-6A94-000B-94FD-2546BEF48700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17" name="Oval 13">
          <a:extLst>
            <a:ext uri="{FF2B5EF4-FFF2-40B4-BE49-F238E27FC236}">
              <a16:creationId xmlns:a16="http://schemas.microsoft.com/office/drawing/2014/main" id="{E6AFD06E-1AA1-81E9-88E1-4A4FC63FEBD2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18" name="Oval 14">
          <a:extLst>
            <a:ext uri="{FF2B5EF4-FFF2-40B4-BE49-F238E27FC236}">
              <a16:creationId xmlns:a16="http://schemas.microsoft.com/office/drawing/2014/main" id="{25119749-4F9E-F357-54DC-955A4B05991E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19" name="Oval 15">
          <a:extLst>
            <a:ext uri="{FF2B5EF4-FFF2-40B4-BE49-F238E27FC236}">
              <a16:creationId xmlns:a16="http://schemas.microsoft.com/office/drawing/2014/main" id="{7D30E00E-923C-9442-2879-0FE5E427C7C3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20" name="Oval 16">
          <a:extLst>
            <a:ext uri="{FF2B5EF4-FFF2-40B4-BE49-F238E27FC236}">
              <a16:creationId xmlns:a16="http://schemas.microsoft.com/office/drawing/2014/main" id="{A24FA383-748D-751F-D127-1A5D9A00A903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21" name="Oval 17">
          <a:extLst>
            <a:ext uri="{FF2B5EF4-FFF2-40B4-BE49-F238E27FC236}">
              <a16:creationId xmlns:a16="http://schemas.microsoft.com/office/drawing/2014/main" id="{185C4317-9E53-C58D-C154-1AAE1F99090F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22" name="Oval 18">
          <a:extLst>
            <a:ext uri="{FF2B5EF4-FFF2-40B4-BE49-F238E27FC236}">
              <a16:creationId xmlns:a16="http://schemas.microsoft.com/office/drawing/2014/main" id="{02472210-A338-2A04-AB06-429BD59656BF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23" name="Oval 19">
          <a:extLst>
            <a:ext uri="{FF2B5EF4-FFF2-40B4-BE49-F238E27FC236}">
              <a16:creationId xmlns:a16="http://schemas.microsoft.com/office/drawing/2014/main" id="{8BFCD2EF-5111-E956-7D1F-8DEBB6AA0412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24" name="Oval 20">
          <a:extLst>
            <a:ext uri="{FF2B5EF4-FFF2-40B4-BE49-F238E27FC236}">
              <a16:creationId xmlns:a16="http://schemas.microsoft.com/office/drawing/2014/main" id="{1D24E15A-0301-A2F4-DDBF-2CD7C886E28B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25" name="Oval 21">
          <a:extLst>
            <a:ext uri="{FF2B5EF4-FFF2-40B4-BE49-F238E27FC236}">
              <a16:creationId xmlns:a16="http://schemas.microsoft.com/office/drawing/2014/main" id="{CD16E143-AFC2-9D6E-CCDB-018416DDFCD6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26" name="Oval 22">
          <a:extLst>
            <a:ext uri="{FF2B5EF4-FFF2-40B4-BE49-F238E27FC236}">
              <a16:creationId xmlns:a16="http://schemas.microsoft.com/office/drawing/2014/main" id="{716AE217-8304-D9B1-407F-4F95D08050F8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27" name="Oval 23">
          <a:extLst>
            <a:ext uri="{FF2B5EF4-FFF2-40B4-BE49-F238E27FC236}">
              <a16:creationId xmlns:a16="http://schemas.microsoft.com/office/drawing/2014/main" id="{BB38F378-9F4B-FBBA-577C-485719F93705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28" name="Oval 24">
          <a:extLst>
            <a:ext uri="{FF2B5EF4-FFF2-40B4-BE49-F238E27FC236}">
              <a16:creationId xmlns:a16="http://schemas.microsoft.com/office/drawing/2014/main" id="{86F0E59F-5EF7-757F-F358-CD4859D6185F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29" name="Oval 25">
          <a:extLst>
            <a:ext uri="{FF2B5EF4-FFF2-40B4-BE49-F238E27FC236}">
              <a16:creationId xmlns:a16="http://schemas.microsoft.com/office/drawing/2014/main" id="{7D862FEF-EB6C-55D9-0008-55FD27458D77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30" name="Oval 26">
          <a:extLst>
            <a:ext uri="{FF2B5EF4-FFF2-40B4-BE49-F238E27FC236}">
              <a16:creationId xmlns:a16="http://schemas.microsoft.com/office/drawing/2014/main" id="{8B0CC731-ACC1-ACA6-D760-22D14977FB2A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31" name="Oval 27">
          <a:extLst>
            <a:ext uri="{FF2B5EF4-FFF2-40B4-BE49-F238E27FC236}">
              <a16:creationId xmlns:a16="http://schemas.microsoft.com/office/drawing/2014/main" id="{FE0B25CE-9F2D-EB07-3EAF-7A47787BA246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32" name="Oval 28">
          <a:extLst>
            <a:ext uri="{FF2B5EF4-FFF2-40B4-BE49-F238E27FC236}">
              <a16:creationId xmlns:a16="http://schemas.microsoft.com/office/drawing/2014/main" id="{EA4F4E9B-C9B3-88E3-EE18-90C7DF7171EB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33" name="Oval 29">
          <a:extLst>
            <a:ext uri="{FF2B5EF4-FFF2-40B4-BE49-F238E27FC236}">
              <a16:creationId xmlns:a16="http://schemas.microsoft.com/office/drawing/2014/main" id="{C2189CDA-5C59-F2CF-3CF8-B8D7B9E1D9AF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34" name="Oval 30">
          <a:extLst>
            <a:ext uri="{FF2B5EF4-FFF2-40B4-BE49-F238E27FC236}">
              <a16:creationId xmlns:a16="http://schemas.microsoft.com/office/drawing/2014/main" id="{CE51226A-F67C-E6D8-77D0-B97603AB08F3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35" name="Oval 31">
          <a:extLst>
            <a:ext uri="{FF2B5EF4-FFF2-40B4-BE49-F238E27FC236}">
              <a16:creationId xmlns:a16="http://schemas.microsoft.com/office/drawing/2014/main" id="{62639594-12A9-1635-4324-F2D9CB3DDDA4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36" name="Oval 33">
          <a:extLst>
            <a:ext uri="{FF2B5EF4-FFF2-40B4-BE49-F238E27FC236}">
              <a16:creationId xmlns:a16="http://schemas.microsoft.com/office/drawing/2014/main" id="{89BDD66C-1E30-BA16-DD5F-93F06255B7F3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37" name="Oval 34">
          <a:extLst>
            <a:ext uri="{FF2B5EF4-FFF2-40B4-BE49-F238E27FC236}">
              <a16:creationId xmlns:a16="http://schemas.microsoft.com/office/drawing/2014/main" id="{F64B8443-71BB-EED3-7DFD-4F32F2E11C14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38" name="Oval 35">
          <a:extLst>
            <a:ext uri="{FF2B5EF4-FFF2-40B4-BE49-F238E27FC236}">
              <a16:creationId xmlns:a16="http://schemas.microsoft.com/office/drawing/2014/main" id="{D1F06126-CBBD-66AD-E33C-9C90653FCCE2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39" name="Oval 36">
          <a:extLst>
            <a:ext uri="{FF2B5EF4-FFF2-40B4-BE49-F238E27FC236}">
              <a16:creationId xmlns:a16="http://schemas.microsoft.com/office/drawing/2014/main" id="{4E82D14A-83A9-FC58-0044-C4E7523408DA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40" name="Oval 37">
          <a:extLst>
            <a:ext uri="{FF2B5EF4-FFF2-40B4-BE49-F238E27FC236}">
              <a16:creationId xmlns:a16="http://schemas.microsoft.com/office/drawing/2014/main" id="{3EE4AAC1-CE56-6DF0-6D44-833A72611127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41" name="Oval 38">
          <a:extLst>
            <a:ext uri="{FF2B5EF4-FFF2-40B4-BE49-F238E27FC236}">
              <a16:creationId xmlns:a16="http://schemas.microsoft.com/office/drawing/2014/main" id="{B20461D6-D1A4-9CBC-D140-C91FCE1DDA60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42" name="Oval 39">
          <a:extLst>
            <a:ext uri="{FF2B5EF4-FFF2-40B4-BE49-F238E27FC236}">
              <a16:creationId xmlns:a16="http://schemas.microsoft.com/office/drawing/2014/main" id="{B07B6CB7-CCBE-9EF5-3131-2761002BA9C1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43" name="Oval 40">
          <a:extLst>
            <a:ext uri="{FF2B5EF4-FFF2-40B4-BE49-F238E27FC236}">
              <a16:creationId xmlns:a16="http://schemas.microsoft.com/office/drawing/2014/main" id="{C1F4CFC3-64ED-F549-F533-C2DD5CFAC27D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44" name="Oval 41">
          <a:extLst>
            <a:ext uri="{FF2B5EF4-FFF2-40B4-BE49-F238E27FC236}">
              <a16:creationId xmlns:a16="http://schemas.microsoft.com/office/drawing/2014/main" id="{B9D6F75A-D2C1-CDB7-8663-8CCE5DCA9626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45" name="Oval 42">
          <a:extLst>
            <a:ext uri="{FF2B5EF4-FFF2-40B4-BE49-F238E27FC236}">
              <a16:creationId xmlns:a16="http://schemas.microsoft.com/office/drawing/2014/main" id="{EFDC436E-E2B5-A42C-7AA5-E9CBA48DEE55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46" name="Oval 43">
          <a:extLst>
            <a:ext uri="{FF2B5EF4-FFF2-40B4-BE49-F238E27FC236}">
              <a16:creationId xmlns:a16="http://schemas.microsoft.com/office/drawing/2014/main" id="{B616F4C3-DEB8-5022-F185-8CE12A68A87F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47" name="Oval 44">
          <a:extLst>
            <a:ext uri="{FF2B5EF4-FFF2-40B4-BE49-F238E27FC236}">
              <a16:creationId xmlns:a16="http://schemas.microsoft.com/office/drawing/2014/main" id="{00F57687-E1BB-0F8C-9450-3B0052ED6147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48" name="Oval 45">
          <a:extLst>
            <a:ext uri="{FF2B5EF4-FFF2-40B4-BE49-F238E27FC236}">
              <a16:creationId xmlns:a16="http://schemas.microsoft.com/office/drawing/2014/main" id="{1AF573E1-DB7F-2E43-E44E-D4BDFF311525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49" name="Oval 46">
          <a:extLst>
            <a:ext uri="{FF2B5EF4-FFF2-40B4-BE49-F238E27FC236}">
              <a16:creationId xmlns:a16="http://schemas.microsoft.com/office/drawing/2014/main" id="{A97D3B44-8FE4-0626-8A4E-2F02819C43B2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50" name="Oval 47">
          <a:extLst>
            <a:ext uri="{FF2B5EF4-FFF2-40B4-BE49-F238E27FC236}">
              <a16:creationId xmlns:a16="http://schemas.microsoft.com/office/drawing/2014/main" id="{C6F1F578-590E-A3F5-4D48-11A853253CA5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51" name="Oval 48">
          <a:extLst>
            <a:ext uri="{FF2B5EF4-FFF2-40B4-BE49-F238E27FC236}">
              <a16:creationId xmlns:a16="http://schemas.microsoft.com/office/drawing/2014/main" id="{AD1F674A-2340-6D8C-1694-E314760F61D5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52" name="Oval 49">
          <a:extLst>
            <a:ext uri="{FF2B5EF4-FFF2-40B4-BE49-F238E27FC236}">
              <a16:creationId xmlns:a16="http://schemas.microsoft.com/office/drawing/2014/main" id="{452173A0-1C2E-5C24-BA69-EE5DE78D8E04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53" name="Oval 50">
          <a:extLst>
            <a:ext uri="{FF2B5EF4-FFF2-40B4-BE49-F238E27FC236}">
              <a16:creationId xmlns:a16="http://schemas.microsoft.com/office/drawing/2014/main" id="{032CCF7F-BFB2-CD2E-4AE7-645C3EDB1D01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54" name="Oval 51">
          <a:extLst>
            <a:ext uri="{FF2B5EF4-FFF2-40B4-BE49-F238E27FC236}">
              <a16:creationId xmlns:a16="http://schemas.microsoft.com/office/drawing/2014/main" id="{E4621519-C32E-B539-65EC-16BE8AE2E4F8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55" name="Oval 52">
          <a:extLst>
            <a:ext uri="{FF2B5EF4-FFF2-40B4-BE49-F238E27FC236}">
              <a16:creationId xmlns:a16="http://schemas.microsoft.com/office/drawing/2014/main" id="{F7A4A3FC-B0D6-691C-C357-6A95CAC616BA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56" name="Oval 53">
          <a:extLst>
            <a:ext uri="{FF2B5EF4-FFF2-40B4-BE49-F238E27FC236}">
              <a16:creationId xmlns:a16="http://schemas.microsoft.com/office/drawing/2014/main" id="{5A80E311-0D87-BE0D-C7CA-B0E1ED7B215C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57" name="Oval 54">
          <a:extLst>
            <a:ext uri="{FF2B5EF4-FFF2-40B4-BE49-F238E27FC236}">
              <a16:creationId xmlns:a16="http://schemas.microsoft.com/office/drawing/2014/main" id="{3A18E29C-3C41-3256-BEDC-DBD5333A9AB0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58" name="Oval 55">
          <a:extLst>
            <a:ext uri="{FF2B5EF4-FFF2-40B4-BE49-F238E27FC236}">
              <a16:creationId xmlns:a16="http://schemas.microsoft.com/office/drawing/2014/main" id="{5078A4CE-ECF5-FA72-53EE-85E38649452D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59" name="Oval 56">
          <a:extLst>
            <a:ext uri="{FF2B5EF4-FFF2-40B4-BE49-F238E27FC236}">
              <a16:creationId xmlns:a16="http://schemas.microsoft.com/office/drawing/2014/main" id="{E2BCE821-040E-4728-4C9A-1F90513F4E8C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60" name="Oval 57">
          <a:extLst>
            <a:ext uri="{FF2B5EF4-FFF2-40B4-BE49-F238E27FC236}">
              <a16:creationId xmlns:a16="http://schemas.microsoft.com/office/drawing/2014/main" id="{85C47CF0-43FC-DC98-F379-C352C6F2E8FE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61" name="Oval 58">
          <a:extLst>
            <a:ext uri="{FF2B5EF4-FFF2-40B4-BE49-F238E27FC236}">
              <a16:creationId xmlns:a16="http://schemas.microsoft.com/office/drawing/2014/main" id="{D11CB626-6709-F187-F8B7-031B56E8EED7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62" name="Oval 59">
          <a:extLst>
            <a:ext uri="{FF2B5EF4-FFF2-40B4-BE49-F238E27FC236}">
              <a16:creationId xmlns:a16="http://schemas.microsoft.com/office/drawing/2014/main" id="{E39D8538-60F3-488A-4806-99B5526E1D91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63" name="Oval 60">
          <a:extLst>
            <a:ext uri="{FF2B5EF4-FFF2-40B4-BE49-F238E27FC236}">
              <a16:creationId xmlns:a16="http://schemas.microsoft.com/office/drawing/2014/main" id="{75AE25BA-D11B-9008-E703-8F5EECA71DFD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64" name="Oval 61">
          <a:extLst>
            <a:ext uri="{FF2B5EF4-FFF2-40B4-BE49-F238E27FC236}">
              <a16:creationId xmlns:a16="http://schemas.microsoft.com/office/drawing/2014/main" id="{50B8241C-8709-74B2-2C03-39DD58BDE962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65" name="Oval 63">
          <a:extLst>
            <a:ext uri="{FF2B5EF4-FFF2-40B4-BE49-F238E27FC236}">
              <a16:creationId xmlns:a16="http://schemas.microsoft.com/office/drawing/2014/main" id="{D57BF907-1004-D8A8-4821-B2AC59B60B7C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66" name="Oval 64">
          <a:extLst>
            <a:ext uri="{FF2B5EF4-FFF2-40B4-BE49-F238E27FC236}">
              <a16:creationId xmlns:a16="http://schemas.microsoft.com/office/drawing/2014/main" id="{9342090A-00AD-3554-C938-20E418A034CC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67" name="Oval 65">
          <a:extLst>
            <a:ext uri="{FF2B5EF4-FFF2-40B4-BE49-F238E27FC236}">
              <a16:creationId xmlns:a16="http://schemas.microsoft.com/office/drawing/2014/main" id="{7D25284E-1DA1-CC9E-0D9B-FD7A1AB4E6A1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68" name="Oval 66">
          <a:extLst>
            <a:ext uri="{FF2B5EF4-FFF2-40B4-BE49-F238E27FC236}">
              <a16:creationId xmlns:a16="http://schemas.microsoft.com/office/drawing/2014/main" id="{AAFA6784-20DE-0691-7774-6C28B79D70D0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69" name="Oval 67">
          <a:extLst>
            <a:ext uri="{FF2B5EF4-FFF2-40B4-BE49-F238E27FC236}">
              <a16:creationId xmlns:a16="http://schemas.microsoft.com/office/drawing/2014/main" id="{C3861C86-B47D-AEF1-E03A-38E370F44EB2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70" name="Oval 68">
          <a:extLst>
            <a:ext uri="{FF2B5EF4-FFF2-40B4-BE49-F238E27FC236}">
              <a16:creationId xmlns:a16="http://schemas.microsoft.com/office/drawing/2014/main" id="{3EB0D426-FD0F-435F-3C91-4BB1E467DD79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71" name="Oval 69">
          <a:extLst>
            <a:ext uri="{FF2B5EF4-FFF2-40B4-BE49-F238E27FC236}">
              <a16:creationId xmlns:a16="http://schemas.microsoft.com/office/drawing/2014/main" id="{7017A300-9C1C-661E-0F1A-9996205A5DB0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72" name="Oval 70">
          <a:extLst>
            <a:ext uri="{FF2B5EF4-FFF2-40B4-BE49-F238E27FC236}">
              <a16:creationId xmlns:a16="http://schemas.microsoft.com/office/drawing/2014/main" id="{FE1EEF38-FB79-4B9E-EED4-F0B925CB8346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73" name="Oval 71">
          <a:extLst>
            <a:ext uri="{FF2B5EF4-FFF2-40B4-BE49-F238E27FC236}">
              <a16:creationId xmlns:a16="http://schemas.microsoft.com/office/drawing/2014/main" id="{3D9A71B4-D922-CE05-EC54-941C628D96CD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74" name="Oval 72">
          <a:extLst>
            <a:ext uri="{FF2B5EF4-FFF2-40B4-BE49-F238E27FC236}">
              <a16:creationId xmlns:a16="http://schemas.microsoft.com/office/drawing/2014/main" id="{158A0DA8-162F-7790-4BCA-EDB8D17D5A0B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75" name="Oval 73">
          <a:extLst>
            <a:ext uri="{FF2B5EF4-FFF2-40B4-BE49-F238E27FC236}">
              <a16:creationId xmlns:a16="http://schemas.microsoft.com/office/drawing/2014/main" id="{3F3064A3-24B0-45F1-1C53-1536BED2C67B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76" name="Oval 74">
          <a:extLst>
            <a:ext uri="{FF2B5EF4-FFF2-40B4-BE49-F238E27FC236}">
              <a16:creationId xmlns:a16="http://schemas.microsoft.com/office/drawing/2014/main" id="{C7F46553-59A0-88A7-01C5-E450D5A1C0E3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77" name="Oval 75">
          <a:extLst>
            <a:ext uri="{FF2B5EF4-FFF2-40B4-BE49-F238E27FC236}">
              <a16:creationId xmlns:a16="http://schemas.microsoft.com/office/drawing/2014/main" id="{4D9C8560-6299-2F0B-5FBA-523B7B33D1DC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78" name="Oval 76">
          <a:extLst>
            <a:ext uri="{FF2B5EF4-FFF2-40B4-BE49-F238E27FC236}">
              <a16:creationId xmlns:a16="http://schemas.microsoft.com/office/drawing/2014/main" id="{4F705727-CAC9-28C0-CA4A-7E15D8810785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79" name="Oval 77">
          <a:extLst>
            <a:ext uri="{FF2B5EF4-FFF2-40B4-BE49-F238E27FC236}">
              <a16:creationId xmlns:a16="http://schemas.microsoft.com/office/drawing/2014/main" id="{C7CC656B-FAED-87E0-E900-7C18098BAB37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80" name="Oval 78">
          <a:extLst>
            <a:ext uri="{FF2B5EF4-FFF2-40B4-BE49-F238E27FC236}">
              <a16:creationId xmlns:a16="http://schemas.microsoft.com/office/drawing/2014/main" id="{8D9D8BFD-40ED-40F1-3F74-57DA37D90B5E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81" name="Oval 79">
          <a:extLst>
            <a:ext uri="{FF2B5EF4-FFF2-40B4-BE49-F238E27FC236}">
              <a16:creationId xmlns:a16="http://schemas.microsoft.com/office/drawing/2014/main" id="{FB91F844-727F-8CBF-DDD1-D7BF946076CC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82" name="Oval 80">
          <a:extLst>
            <a:ext uri="{FF2B5EF4-FFF2-40B4-BE49-F238E27FC236}">
              <a16:creationId xmlns:a16="http://schemas.microsoft.com/office/drawing/2014/main" id="{BBD9C83D-E222-0D11-58D2-0FCC22097EAB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83" name="Oval 81">
          <a:extLst>
            <a:ext uri="{FF2B5EF4-FFF2-40B4-BE49-F238E27FC236}">
              <a16:creationId xmlns:a16="http://schemas.microsoft.com/office/drawing/2014/main" id="{83755B54-66BE-DDF3-DA18-E386DDF01786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84" name="Oval 82">
          <a:extLst>
            <a:ext uri="{FF2B5EF4-FFF2-40B4-BE49-F238E27FC236}">
              <a16:creationId xmlns:a16="http://schemas.microsoft.com/office/drawing/2014/main" id="{16AE5524-3965-7686-ACBB-2357E733A8C7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85" name="Oval 83">
          <a:extLst>
            <a:ext uri="{FF2B5EF4-FFF2-40B4-BE49-F238E27FC236}">
              <a16:creationId xmlns:a16="http://schemas.microsoft.com/office/drawing/2014/main" id="{002500A3-C9A8-135C-1994-3565880519DA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86" name="Oval 84">
          <a:extLst>
            <a:ext uri="{FF2B5EF4-FFF2-40B4-BE49-F238E27FC236}">
              <a16:creationId xmlns:a16="http://schemas.microsoft.com/office/drawing/2014/main" id="{3C7A5FE1-1990-DF4B-4D7D-728C40E3F661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87" name="Oval 85">
          <a:extLst>
            <a:ext uri="{FF2B5EF4-FFF2-40B4-BE49-F238E27FC236}">
              <a16:creationId xmlns:a16="http://schemas.microsoft.com/office/drawing/2014/main" id="{2282E2D8-DB9C-C731-FD76-4B92DFEB795B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88" name="Oval 86">
          <a:extLst>
            <a:ext uri="{FF2B5EF4-FFF2-40B4-BE49-F238E27FC236}">
              <a16:creationId xmlns:a16="http://schemas.microsoft.com/office/drawing/2014/main" id="{F5F6BDFF-D87D-4A63-2F38-0B28994E90D0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89" name="Oval 87">
          <a:extLst>
            <a:ext uri="{FF2B5EF4-FFF2-40B4-BE49-F238E27FC236}">
              <a16:creationId xmlns:a16="http://schemas.microsoft.com/office/drawing/2014/main" id="{D1CF61CB-5F49-D01B-5216-A8E8F1D24ADD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90" name="Oval 88">
          <a:extLst>
            <a:ext uri="{FF2B5EF4-FFF2-40B4-BE49-F238E27FC236}">
              <a16:creationId xmlns:a16="http://schemas.microsoft.com/office/drawing/2014/main" id="{900FA283-67F2-B107-7618-FAFB60274F1A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91" name="Oval 89">
          <a:extLst>
            <a:ext uri="{FF2B5EF4-FFF2-40B4-BE49-F238E27FC236}">
              <a16:creationId xmlns:a16="http://schemas.microsoft.com/office/drawing/2014/main" id="{1FD64CA4-8A96-2BD4-6683-2BFF6D78131A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592" name="Oval 90">
          <a:extLst>
            <a:ext uri="{FF2B5EF4-FFF2-40B4-BE49-F238E27FC236}">
              <a16:creationId xmlns:a16="http://schemas.microsoft.com/office/drawing/2014/main" id="{8F947D64-B84B-FD3B-20AA-F1F09883C3CA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93" name="Oval 91">
          <a:extLst>
            <a:ext uri="{FF2B5EF4-FFF2-40B4-BE49-F238E27FC236}">
              <a16:creationId xmlns:a16="http://schemas.microsoft.com/office/drawing/2014/main" id="{885FE929-F2BA-4F5C-979C-EFD20735A820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94" name="Oval 93">
          <a:extLst>
            <a:ext uri="{FF2B5EF4-FFF2-40B4-BE49-F238E27FC236}">
              <a16:creationId xmlns:a16="http://schemas.microsoft.com/office/drawing/2014/main" id="{45068F8C-B594-D3A5-0742-F65486DF20AC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95" name="Oval 94">
          <a:extLst>
            <a:ext uri="{FF2B5EF4-FFF2-40B4-BE49-F238E27FC236}">
              <a16:creationId xmlns:a16="http://schemas.microsoft.com/office/drawing/2014/main" id="{DFC7D6B0-BB70-BDC6-1C68-5ACB2861F961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96" name="Oval 95">
          <a:extLst>
            <a:ext uri="{FF2B5EF4-FFF2-40B4-BE49-F238E27FC236}">
              <a16:creationId xmlns:a16="http://schemas.microsoft.com/office/drawing/2014/main" id="{CE6431E7-27DD-6245-61B5-14CBC76DF681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97" name="Oval 96">
          <a:extLst>
            <a:ext uri="{FF2B5EF4-FFF2-40B4-BE49-F238E27FC236}">
              <a16:creationId xmlns:a16="http://schemas.microsoft.com/office/drawing/2014/main" id="{BC00F864-F9CB-5F19-7201-4CE604B3A9DE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98" name="Oval 97">
          <a:extLst>
            <a:ext uri="{FF2B5EF4-FFF2-40B4-BE49-F238E27FC236}">
              <a16:creationId xmlns:a16="http://schemas.microsoft.com/office/drawing/2014/main" id="{B9C9C898-93F8-1257-41E4-5A53282F7C2C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599" name="Oval 98">
          <a:extLst>
            <a:ext uri="{FF2B5EF4-FFF2-40B4-BE49-F238E27FC236}">
              <a16:creationId xmlns:a16="http://schemas.microsoft.com/office/drawing/2014/main" id="{E1706047-8711-6482-D777-B36C562DC1DB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00" name="Oval 99">
          <a:extLst>
            <a:ext uri="{FF2B5EF4-FFF2-40B4-BE49-F238E27FC236}">
              <a16:creationId xmlns:a16="http://schemas.microsoft.com/office/drawing/2014/main" id="{950A7D4E-0C32-D2A2-2195-6D9417FA71FE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01" name="Oval 100">
          <a:extLst>
            <a:ext uri="{FF2B5EF4-FFF2-40B4-BE49-F238E27FC236}">
              <a16:creationId xmlns:a16="http://schemas.microsoft.com/office/drawing/2014/main" id="{BF504136-ED09-AA64-91A5-2A3FB88584D6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02" name="Oval 101">
          <a:extLst>
            <a:ext uri="{FF2B5EF4-FFF2-40B4-BE49-F238E27FC236}">
              <a16:creationId xmlns:a16="http://schemas.microsoft.com/office/drawing/2014/main" id="{DE336672-342B-35C0-EFBC-0692A63E81B7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03" name="Oval 102">
          <a:extLst>
            <a:ext uri="{FF2B5EF4-FFF2-40B4-BE49-F238E27FC236}">
              <a16:creationId xmlns:a16="http://schemas.microsoft.com/office/drawing/2014/main" id="{3539D6ED-DD98-FACD-57A8-318D4CF16519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04" name="Oval 103">
          <a:extLst>
            <a:ext uri="{FF2B5EF4-FFF2-40B4-BE49-F238E27FC236}">
              <a16:creationId xmlns:a16="http://schemas.microsoft.com/office/drawing/2014/main" id="{26D56919-C254-4C85-E994-BB0152CA74D1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05" name="Oval 104">
          <a:extLst>
            <a:ext uri="{FF2B5EF4-FFF2-40B4-BE49-F238E27FC236}">
              <a16:creationId xmlns:a16="http://schemas.microsoft.com/office/drawing/2014/main" id="{38FD08B5-3C81-763B-25CF-49AA33215BA3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06" name="Oval 105">
          <a:extLst>
            <a:ext uri="{FF2B5EF4-FFF2-40B4-BE49-F238E27FC236}">
              <a16:creationId xmlns:a16="http://schemas.microsoft.com/office/drawing/2014/main" id="{0B4F80B7-DBD5-E86B-4324-DA17D939CEB3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07" name="Oval 106">
          <a:extLst>
            <a:ext uri="{FF2B5EF4-FFF2-40B4-BE49-F238E27FC236}">
              <a16:creationId xmlns:a16="http://schemas.microsoft.com/office/drawing/2014/main" id="{C1736143-8574-193C-82B2-A098199F306B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08" name="Oval 107">
          <a:extLst>
            <a:ext uri="{FF2B5EF4-FFF2-40B4-BE49-F238E27FC236}">
              <a16:creationId xmlns:a16="http://schemas.microsoft.com/office/drawing/2014/main" id="{E97527A2-0D7F-E6EE-D2A8-BD4D5D05DB77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09" name="Oval 108">
          <a:extLst>
            <a:ext uri="{FF2B5EF4-FFF2-40B4-BE49-F238E27FC236}">
              <a16:creationId xmlns:a16="http://schemas.microsoft.com/office/drawing/2014/main" id="{9BA91A8E-E0FA-61D7-FCF1-FB4FC25F8A7C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10" name="Oval 109">
          <a:extLst>
            <a:ext uri="{FF2B5EF4-FFF2-40B4-BE49-F238E27FC236}">
              <a16:creationId xmlns:a16="http://schemas.microsoft.com/office/drawing/2014/main" id="{24CD2C99-EAE3-899B-E383-EC259A2D4FD2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11" name="Oval 110">
          <a:extLst>
            <a:ext uri="{FF2B5EF4-FFF2-40B4-BE49-F238E27FC236}">
              <a16:creationId xmlns:a16="http://schemas.microsoft.com/office/drawing/2014/main" id="{875EA8F6-A8DF-1595-A898-61CBA81CB23E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12" name="Oval 111">
          <a:extLst>
            <a:ext uri="{FF2B5EF4-FFF2-40B4-BE49-F238E27FC236}">
              <a16:creationId xmlns:a16="http://schemas.microsoft.com/office/drawing/2014/main" id="{0B59D41C-6E4C-B8B7-4FC6-F1722283A807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13" name="Oval 112">
          <a:extLst>
            <a:ext uri="{FF2B5EF4-FFF2-40B4-BE49-F238E27FC236}">
              <a16:creationId xmlns:a16="http://schemas.microsoft.com/office/drawing/2014/main" id="{4166DB92-A3CC-088C-CF9D-8F146E10B8FF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14" name="Oval 113">
          <a:extLst>
            <a:ext uri="{FF2B5EF4-FFF2-40B4-BE49-F238E27FC236}">
              <a16:creationId xmlns:a16="http://schemas.microsoft.com/office/drawing/2014/main" id="{6BA64E46-0DE6-20F2-8155-36E01B0D8426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15" name="Oval 114">
          <a:extLst>
            <a:ext uri="{FF2B5EF4-FFF2-40B4-BE49-F238E27FC236}">
              <a16:creationId xmlns:a16="http://schemas.microsoft.com/office/drawing/2014/main" id="{41179FF5-C486-1A17-1616-0385C4E95E56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16" name="Oval 115">
          <a:extLst>
            <a:ext uri="{FF2B5EF4-FFF2-40B4-BE49-F238E27FC236}">
              <a16:creationId xmlns:a16="http://schemas.microsoft.com/office/drawing/2014/main" id="{8D00F0AE-D7C8-8965-50FA-6E67F9C95547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17" name="Oval 116">
          <a:extLst>
            <a:ext uri="{FF2B5EF4-FFF2-40B4-BE49-F238E27FC236}">
              <a16:creationId xmlns:a16="http://schemas.microsoft.com/office/drawing/2014/main" id="{1F9533B6-98C6-5A39-34D2-F581EF942E65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18" name="Oval 117">
          <a:extLst>
            <a:ext uri="{FF2B5EF4-FFF2-40B4-BE49-F238E27FC236}">
              <a16:creationId xmlns:a16="http://schemas.microsoft.com/office/drawing/2014/main" id="{822356E1-21DD-7172-293F-640BEE4682CA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19" name="Oval 118">
          <a:extLst>
            <a:ext uri="{FF2B5EF4-FFF2-40B4-BE49-F238E27FC236}">
              <a16:creationId xmlns:a16="http://schemas.microsoft.com/office/drawing/2014/main" id="{3AE6F6A1-25FD-E3DE-1680-5B80C353337C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20" name="Oval 119">
          <a:extLst>
            <a:ext uri="{FF2B5EF4-FFF2-40B4-BE49-F238E27FC236}">
              <a16:creationId xmlns:a16="http://schemas.microsoft.com/office/drawing/2014/main" id="{772B1F05-5EF7-7EC1-4D4D-BC63BA7B8EBE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21" name="Oval 120">
          <a:extLst>
            <a:ext uri="{FF2B5EF4-FFF2-40B4-BE49-F238E27FC236}">
              <a16:creationId xmlns:a16="http://schemas.microsoft.com/office/drawing/2014/main" id="{BBF7B8D7-4532-8B49-CDA9-B20F4208511E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22" name="Oval 121">
          <a:extLst>
            <a:ext uri="{FF2B5EF4-FFF2-40B4-BE49-F238E27FC236}">
              <a16:creationId xmlns:a16="http://schemas.microsoft.com/office/drawing/2014/main" id="{BD61E9B6-53DC-9800-8B06-BDF1C822EA5A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23" name="Oval 123">
          <a:extLst>
            <a:ext uri="{FF2B5EF4-FFF2-40B4-BE49-F238E27FC236}">
              <a16:creationId xmlns:a16="http://schemas.microsoft.com/office/drawing/2014/main" id="{0C5F94F6-C03F-6F29-841B-681377AD0716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24" name="Oval 124">
          <a:extLst>
            <a:ext uri="{FF2B5EF4-FFF2-40B4-BE49-F238E27FC236}">
              <a16:creationId xmlns:a16="http://schemas.microsoft.com/office/drawing/2014/main" id="{2171A78E-1894-51E2-72FC-5B4E224BC820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25" name="Oval 125">
          <a:extLst>
            <a:ext uri="{FF2B5EF4-FFF2-40B4-BE49-F238E27FC236}">
              <a16:creationId xmlns:a16="http://schemas.microsoft.com/office/drawing/2014/main" id="{3705C3C4-EFEF-1206-D9F5-168BE9231465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26" name="Oval 126">
          <a:extLst>
            <a:ext uri="{FF2B5EF4-FFF2-40B4-BE49-F238E27FC236}">
              <a16:creationId xmlns:a16="http://schemas.microsoft.com/office/drawing/2014/main" id="{D7FA78B6-8ECB-6517-4CB2-ED918A7064F6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27" name="Oval 127">
          <a:extLst>
            <a:ext uri="{FF2B5EF4-FFF2-40B4-BE49-F238E27FC236}">
              <a16:creationId xmlns:a16="http://schemas.microsoft.com/office/drawing/2014/main" id="{59309F4E-2458-B9C4-936A-192F24E1A839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28" name="Oval 128">
          <a:extLst>
            <a:ext uri="{FF2B5EF4-FFF2-40B4-BE49-F238E27FC236}">
              <a16:creationId xmlns:a16="http://schemas.microsoft.com/office/drawing/2014/main" id="{FCE697C4-63FF-CDB9-A211-9D7860AE6CE1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29" name="Oval 129">
          <a:extLst>
            <a:ext uri="{FF2B5EF4-FFF2-40B4-BE49-F238E27FC236}">
              <a16:creationId xmlns:a16="http://schemas.microsoft.com/office/drawing/2014/main" id="{F7F59D8B-5925-959C-A489-964B08424255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30" name="Oval 130">
          <a:extLst>
            <a:ext uri="{FF2B5EF4-FFF2-40B4-BE49-F238E27FC236}">
              <a16:creationId xmlns:a16="http://schemas.microsoft.com/office/drawing/2014/main" id="{C7B905E5-58D2-C27D-15FB-9AD11E183DA1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31" name="Oval 131">
          <a:extLst>
            <a:ext uri="{FF2B5EF4-FFF2-40B4-BE49-F238E27FC236}">
              <a16:creationId xmlns:a16="http://schemas.microsoft.com/office/drawing/2014/main" id="{E662825B-C64E-0E36-0B1A-724BA5861617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32" name="Oval 132">
          <a:extLst>
            <a:ext uri="{FF2B5EF4-FFF2-40B4-BE49-F238E27FC236}">
              <a16:creationId xmlns:a16="http://schemas.microsoft.com/office/drawing/2014/main" id="{899E0728-4C5E-E5CC-56FD-B13A703CBF0D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33" name="Oval 133">
          <a:extLst>
            <a:ext uri="{FF2B5EF4-FFF2-40B4-BE49-F238E27FC236}">
              <a16:creationId xmlns:a16="http://schemas.microsoft.com/office/drawing/2014/main" id="{120EB9E3-0DB9-0145-727A-2E515654A5B0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34" name="Oval 134">
          <a:extLst>
            <a:ext uri="{FF2B5EF4-FFF2-40B4-BE49-F238E27FC236}">
              <a16:creationId xmlns:a16="http://schemas.microsoft.com/office/drawing/2014/main" id="{E645A081-A392-FAAF-3B2E-D63ECA58DCF5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35" name="Oval 135">
          <a:extLst>
            <a:ext uri="{FF2B5EF4-FFF2-40B4-BE49-F238E27FC236}">
              <a16:creationId xmlns:a16="http://schemas.microsoft.com/office/drawing/2014/main" id="{E16D797E-760E-3A04-53F0-648D0C0606AD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36" name="Oval 136">
          <a:extLst>
            <a:ext uri="{FF2B5EF4-FFF2-40B4-BE49-F238E27FC236}">
              <a16:creationId xmlns:a16="http://schemas.microsoft.com/office/drawing/2014/main" id="{D25825D0-25F0-3297-7FBA-20FB1BE52964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37" name="Oval 137">
          <a:extLst>
            <a:ext uri="{FF2B5EF4-FFF2-40B4-BE49-F238E27FC236}">
              <a16:creationId xmlns:a16="http://schemas.microsoft.com/office/drawing/2014/main" id="{072C2F64-C21E-FB0A-2220-690BF9363EB0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38" name="Oval 138">
          <a:extLst>
            <a:ext uri="{FF2B5EF4-FFF2-40B4-BE49-F238E27FC236}">
              <a16:creationId xmlns:a16="http://schemas.microsoft.com/office/drawing/2014/main" id="{256A725E-85DF-AE17-28E0-34E5EB2FF7F8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39" name="Oval 139">
          <a:extLst>
            <a:ext uri="{FF2B5EF4-FFF2-40B4-BE49-F238E27FC236}">
              <a16:creationId xmlns:a16="http://schemas.microsoft.com/office/drawing/2014/main" id="{1F8CA6C4-1725-9823-038F-6D3A77DA5107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40" name="Oval 140">
          <a:extLst>
            <a:ext uri="{FF2B5EF4-FFF2-40B4-BE49-F238E27FC236}">
              <a16:creationId xmlns:a16="http://schemas.microsoft.com/office/drawing/2014/main" id="{2190BE3B-01A9-88C0-8628-C4654A4B2102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41" name="Oval 141">
          <a:extLst>
            <a:ext uri="{FF2B5EF4-FFF2-40B4-BE49-F238E27FC236}">
              <a16:creationId xmlns:a16="http://schemas.microsoft.com/office/drawing/2014/main" id="{A6B31EE3-6B2E-066F-529E-2E01F573D143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42" name="Oval 142">
          <a:extLst>
            <a:ext uri="{FF2B5EF4-FFF2-40B4-BE49-F238E27FC236}">
              <a16:creationId xmlns:a16="http://schemas.microsoft.com/office/drawing/2014/main" id="{C7E14474-5BB6-8D6C-045C-B1983A09FFC3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43" name="Oval 143">
          <a:extLst>
            <a:ext uri="{FF2B5EF4-FFF2-40B4-BE49-F238E27FC236}">
              <a16:creationId xmlns:a16="http://schemas.microsoft.com/office/drawing/2014/main" id="{5EF915FE-4FD6-C059-4CC2-0913D4AE4480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44" name="Oval 144">
          <a:extLst>
            <a:ext uri="{FF2B5EF4-FFF2-40B4-BE49-F238E27FC236}">
              <a16:creationId xmlns:a16="http://schemas.microsoft.com/office/drawing/2014/main" id="{1A9DE186-17E5-3CD2-D1ED-610B4384D24A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45" name="Oval 145">
          <a:extLst>
            <a:ext uri="{FF2B5EF4-FFF2-40B4-BE49-F238E27FC236}">
              <a16:creationId xmlns:a16="http://schemas.microsoft.com/office/drawing/2014/main" id="{3BF7BEDA-1D10-22B4-5421-52028F8B3B0E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46" name="Oval 146">
          <a:extLst>
            <a:ext uri="{FF2B5EF4-FFF2-40B4-BE49-F238E27FC236}">
              <a16:creationId xmlns:a16="http://schemas.microsoft.com/office/drawing/2014/main" id="{381927CC-B3E7-3A37-A449-CF9F04156481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47" name="Oval 147">
          <a:extLst>
            <a:ext uri="{FF2B5EF4-FFF2-40B4-BE49-F238E27FC236}">
              <a16:creationId xmlns:a16="http://schemas.microsoft.com/office/drawing/2014/main" id="{12E7E5AE-C7F6-34DD-F49D-79B5AEA47078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48" name="Oval 148">
          <a:extLst>
            <a:ext uri="{FF2B5EF4-FFF2-40B4-BE49-F238E27FC236}">
              <a16:creationId xmlns:a16="http://schemas.microsoft.com/office/drawing/2014/main" id="{490536DB-7B5E-2CA4-256C-BB0531D462C6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49" name="Oval 149">
          <a:extLst>
            <a:ext uri="{FF2B5EF4-FFF2-40B4-BE49-F238E27FC236}">
              <a16:creationId xmlns:a16="http://schemas.microsoft.com/office/drawing/2014/main" id="{2ED588FA-E861-1960-471A-234886DC3F3C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50" name="Oval 150">
          <a:extLst>
            <a:ext uri="{FF2B5EF4-FFF2-40B4-BE49-F238E27FC236}">
              <a16:creationId xmlns:a16="http://schemas.microsoft.com/office/drawing/2014/main" id="{39EE5109-6CCF-66E4-4736-EF1415AAFFED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51" name="Oval 152">
          <a:extLst>
            <a:ext uri="{FF2B5EF4-FFF2-40B4-BE49-F238E27FC236}">
              <a16:creationId xmlns:a16="http://schemas.microsoft.com/office/drawing/2014/main" id="{B923BD47-56BA-CCA1-F560-0FACDD332F72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52" name="Oval 153">
          <a:extLst>
            <a:ext uri="{FF2B5EF4-FFF2-40B4-BE49-F238E27FC236}">
              <a16:creationId xmlns:a16="http://schemas.microsoft.com/office/drawing/2014/main" id="{004BBBA1-541A-6239-9990-8E5EBFE55970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53" name="Oval 154">
          <a:extLst>
            <a:ext uri="{FF2B5EF4-FFF2-40B4-BE49-F238E27FC236}">
              <a16:creationId xmlns:a16="http://schemas.microsoft.com/office/drawing/2014/main" id="{E0C9F01E-B965-275E-A182-5B7E9EB473D3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54" name="Oval 155">
          <a:extLst>
            <a:ext uri="{FF2B5EF4-FFF2-40B4-BE49-F238E27FC236}">
              <a16:creationId xmlns:a16="http://schemas.microsoft.com/office/drawing/2014/main" id="{A1679AE8-60F0-1475-CC35-4B67844AEB22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55" name="Oval 156">
          <a:extLst>
            <a:ext uri="{FF2B5EF4-FFF2-40B4-BE49-F238E27FC236}">
              <a16:creationId xmlns:a16="http://schemas.microsoft.com/office/drawing/2014/main" id="{0EADB4B1-A087-9D49-7410-E326C7ED188C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56" name="Oval 157">
          <a:extLst>
            <a:ext uri="{FF2B5EF4-FFF2-40B4-BE49-F238E27FC236}">
              <a16:creationId xmlns:a16="http://schemas.microsoft.com/office/drawing/2014/main" id="{878D574E-1574-B6DB-D020-17DAEFF0CF4D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57" name="Oval 158">
          <a:extLst>
            <a:ext uri="{FF2B5EF4-FFF2-40B4-BE49-F238E27FC236}">
              <a16:creationId xmlns:a16="http://schemas.microsoft.com/office/drawing/2014/main" id="{D8255532-6758-114E-CDAB-87990295770A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58" name="Oval 159">
          <a:extLst>
            <a:ext uri="{FF2B5EF4-FFF2-40B4-BE49-F238E27FC236}">
              <a16:creationId xmlns:a16="http://schemas.microsoft.com/office/drawing/2014/main" id="{DC13B66D-24C2-D1D8-FD36-A223D0845BD5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59" name="Oval 160">
          <a:extLst>
            <a:ext uri="{FF2B5EF4-FFF2-40B4-BE49-F238E27FC236}">
              <a16:creationId xmlns:a16="http://schemas.microsoft.com/office/drawing/2014/main" id="{0EDB4D6C-E583-2CC1-5326-F5CC90EE9E7D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60" name="Oval 161">
          <a:extLst>
            <a:ext uri="{FF2B5EF4-FFF2-40B4-BE49-F238E27FC236}">
              <a16:creationId xmlns:a16="http://schemas.microsoft.com/office/drawing/2014/main" id="{57C49546-B5B3-6FED-0B0B-311936F102B4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61" name="Oval 162">
          <a:extLst>
            <a:ext uri="{FF2B5EF4-FFF2-40B4-BE49-F238E27FC236}">
              <a16:creationId xmlns:a16="http://schemas.microsoft.com/office/drawing/2014/main" id="{F0D144F6-ADE9-FFD9-506D-A0D4D87472D4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62" name="Oval 163">
          <a:extLst>
            <a:ext uri="{FF2B5EF4-FFF2-40B4-BE49-F238E27FC236}">
              <a16:creationId xmlns:a16="http://schemas.microsoft.com/office/drawing/2014/main" id="{C96BC04F-B178-BFCD-A5A0-B229D4458BF3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63" name="Oval 164">
          <a:extLst>
            <a:ext uri="{FF2B5EF4-FFF2-40B4-BE49-F238E27FC236}">
              <a16:creationId xmlns:a16="http://schemas.microsoft.com/office/drawing/2014/main" id="{C708CC63-77DA-F421-5FDE-B4923E28247F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64" name="Oval 165">
          <a:extLst>
            <a:ext uri="{FF2B5EF4-FFF2-40B4-BE49-F238E27FC236}">
              <a16:creationId xmlns:a16="http://schemas.microsoft.com/office/drawing/2014/main" id="{C70FE40B-DCC0-F518-F5F6-1849DDB48066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65" name="Oval 166">
          <a:extLst>
            <a:ext uri="{FF2B5EF4-FFF2-40B4-BE49-F238E27FC236}">
              <a16:creationId xmlns:a16="http://schemas.microsoft.com/office/drawing/2014/main" id="{6E882390-7FF8-D249-7785-7C043ED6E26F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66" name="Oval 167">
          <a:extLst>
            <a:ext uri="{FF2B5EF4-FFF2-40B4-BE49-F238E27FC236}">
              <a16:creationId xmlns:a16="http://schemas.microsoft.com/office/drawing/2014/main" id="{F1A3EDD2-F258-9257-6872-3DD68BAE506F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67" name="Oval 168">
          <a:extLst>
            <a:ext uri="{FF2B5EF4-FFF2-40B4-BE49-F238E27FC236}">
              <a16:creationId xmlns:a16="http://schemas.microsoft.com/office/drawing/2014/main" id="{FCDF854C-E9C5-CEE6-E99E-EEF065ADCA09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68" name="Oval 169">
          <a:extLst>
            <a:ext uri="{FF2B5EF4-FFF2-40B4-BE49-F238E27FC236}">
              <a16:creationId xmlns:a16="http://schemas.microsoft.com/office/drawing/2014/main" id="{31126C60-4F22-07AD-CD92-ADAB4FFA855A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69" name="Oval 170">
          <a:extLst>
            <a:ext uri="{FF2B5EF4-FFF2-40B4-BE49-F238E27FC236}">
              <a16:creationId xmlns:a16="http://schemas.microsoft.com/office/drawing/2014/main" id="{9ED87239-1B9A-EFE4-B1A7-272BCF9E06D9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70" name="Oval 171">
          <a:extLst>
            <a:ext uri="{FF2B5EF4-FFF2-40B4-BE49-F238E27FC236}">
              <a16:creationId xmlns:a16="http://schemas.microsoft.com/office/drawing/2014/main" id="{64C32273-B224-B73A-65B0-B56A76FBB17E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71" name="Oval 172">
          <a:extLst>
            <a:ext uri="{FF2B5EF4-FFF2-40B4-BE49-F238E27FC236}">
              <a16:creationId xmlns:a16="http://schemas.microsoft.com/office/drawing/2014/main" id="{ACBEA35B-BAA2-9CFA-6C9C-E0D9374FEC9F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72" name="Oval 173">
          <a:extLst>
            <a:ext uri="{FF2B5EF4-FFF2-40B4-BE49-F238E27FC236}">
              <a16:creationId xmlns:a16="http://schemas.microsoft.com/office/drawing/2014/main" id="{D73BBBB7-34A8-4352-CC3A-7A7415D55E2B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73" name="Oval 174">
          <a:extLst>
            <a:ext uri="{FF2B5EF4-FFF2-40B4-BE49-F238E27FC236}">
              <a16:creationId xmlns:a16="http://schemas.microsoft.com/office/drawing/2014/main" id="{E700DA6D-D8B5-4A86-437C-2C67246B8CFB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74" name="Oval 175">
          <a:extLst>
            <a:ext uri="{FF2B5EF4-FFF2-40B4-BE49-F238E27FC236}">
              <a16:creationId xmlns:a16="http://schemas.microsoft.com/office/drawing/2014/main" id="{E2A71F66-98CC-3E09-16E4-C3C92BC3D6CE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75" name="Oval 176">
          <a:extLst>
            <a:ext uri="{FF2B5EF4-FFF2-40B4-BE49-F238E27FC236}">
              <a16:creationId xmlns:a16="http://schemas.microsoft.com/office/drawing/2014/main" id="{F79804E5-4C1E-6264-19DE-C55DF665A514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76" name="Oval 178">
          <a:extLst>
            <a:ext uri="{FF2B5EF4-FFF2-40B4-BE49-F238E27FC236}">
              <a16:creationId xmlns:a16="http://schemas.microsoft.com/office/drawing/2014/main" id="{13B8B521-3CBC-AE8F-D242-B03805204A07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77" name="Oval 179">
          <a:extLst>
            <a:ext uri="{FF2B5EF4-FFF2-40B4-BE49-F238E27FC236}">
              <a16:creationId xmlns:a16="http://schemas.microsoft.com/office/drawing/2014/main" id="{D49926EA-CA10-6C78-36CC-F80F29744FC8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78" name="Oval 180">
          <a:extLst>
            <a:ext uri="{FF2B5EF4-FFF2-40B4-BE49-F238E27FC236}">
              <a16:creationId xmlns:a16="http://schemas.microsoft.com/office/drawing/2014/main" id="{F4DE6E23-16A8-CB19-8477-BC8C3AC30442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79" name="Oval 181">
          <a:extLst>
            <a:ext uri="{FF2B5EF4-FFF2-40B4-BE49-F238E27FC236}">
              <a16:creationId xmlns:a16="http://schemas.microsoft.com/office/drawing/2014/main" id="{A207382D-4CC3-DFD4-5F95-198BEADEFE07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80" name="Oval 182">
          <a:extLst>
            <a:ext uri="{FF2B5EF4-FFF2-40B4-BE49-F238E27FC236}">
              <a16:creationId xmlns:a16="http://schemas.microsoft.com/office/drawing/2014/main" id="{6D32C8F9-8A97-08BD-5AB1-6C718E801A06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81" name="Oval 183">
          <a:extLst>
            <a:ext uri="{FF2B5EF4-FFF2-40B4-BE49-F238E27FC236}">
              <a16:creationId xmlns:a16="http://schemas.microsoft.com/office/drawing/2014/main" id="{EA8F49D8-5BA2-0D5C-5C36-4B8E2AC395C7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82" name="Oval 184">
          <a:extLst>
            <a:ext uri="{FF2B5EF4-FFF2-40B4-BE49-F238E27FC236}">
              <a16:creationId xmlns:a16="http://schemas.microsoft.com/office/drawing/2014/main" id="{7E2C13E7-66DB-9D28-1C72-708CB96A2B91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83" name="Oval 185">
          <a:extLst>
            <a:ext uri="{FF2B5EF4-FFF2-40B4-BE49-F238E27FC236}">
              <a16:creationId xmlns:a16="http://schemas.microsoft.com/office/drawing/2014/main" id="{1335B435-6C40-6B23-1507-C5E3705631A6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84" name="Oval 186">
          <a:extLst>
            <a:ext uri="{FF2B5EF4-FFF2-40B4-BE49-F238E27FC236}">
              <a16:creationId xmlns:a16="http://schemas.microsoft.com/office/drawing/2014/main" id="{5FED89F8-0B67-6598-5DC1-6592CC62BAF8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85" name="Oval 187">
          <a:extLst>
            <a:ext uri="{FF2B5EF4-FFF2-40B4-BE49-F238E27FC236}">
              <a16:creationId xmlns:a16="http://schemas.microsoft.com/office/drawing/2014/main" id="{4412EB2E-87F5-7D4F-1363-61E46FB6AD57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86" name="Oval 188">
          <a:extLst>
            <a:ext uri="{FF2B5EF4-FFF2-40B4-BE49-F238E27FC236}">
              <a16:creationId xmlns:a16="http://schemas.microsoft.com/office/drawing/2014/main" id="{D9F4CEA8-FE76-D7EA-45EF-608FBB072D42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87" name="Oval 189">
          <a:extLst>
            <a:ext uri="{FF2B5EF4-FFF2-40B4-BE49-F238E27FC236}">
              <a16:creationId xmlns:a16="http://schemas.microsoft.com/office/drawing/2014/main" id="{35030DFD-8D9E-5C61-AE0D-05C9ADC6D36E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88" name="Oval 190">
          <a:extLst>
            <a:ext uri="{FF2B5EF4-FFF2-40B4-BE49-F238E27FC236}">
              <a16:creationId xmlns:a16="http://schemas.microsoft.com/office/drawing/2014/main" id="{AF0841B9-40A5-6CFF-5D64-084EB91BE531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689" name="Oval 191">
          <a:extLst>
            <a:ext uri="{FF2B5EF4-FFF2-40B4-BE49-F238E27FC236}">
              <a16:creationId xmlns:a16="http://schemas.microsoft.com/office/drawing/2014/main" id="{C08FF1D7-E910-279B-79BF-A7220FAA1A51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90" name="Oval 192">
          <a:extLst>
            <a:ext uri="{FF2B5EF4-FFF2-40B4-BE49-F238E27FC236}">
              <a16:creationId xmlns:a16="http://schemas.microsoft.com/office/drawing/2014/main" id="{A417CA83-92EE-570A-9C8C-EE1533CEF061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91" name="Oval 193">
          <a:extLst>
            <a:ext uri="{FF2B5EF4-FFF2-40B4-BE49-F238E27FC236}">
              <a16:creationId xmlns:a16="http://schemas.microsoft.com/office/drawing/2014/main" id="{672C6B6D-49B9-B69E-4707-C11FB4A0EE32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92" name="Oval 194">
          <a:extLst>
            <a:ext uri="{FF2B5EF4-FFF2-40B4-BE49-F238E27FC236}">
              <a16:creationId xmlns:a16="http://schemas.microsoft.com/office/drawing/2014/main" id="{37793C6A-B0ED-6AC3-20D2-DB5610D3948F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93" name="Oval 195">
          <a:extLst>
            <a:ext uri="{FF2B5EF4-FFF2-40B4-BE49-F238E27FC236}">
              <a16:creationId xmlns:a16="http://schemas.microsoft.com/office/drawing/2014/main" id="{964800CE-7FE7-FD39-8462-DA41CB971E82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94" name="Oval 196">
          <a:extLst>
            <a:ext uri="{FF2B5EF4-FFF2-40B4-BE49-F238E27FC236}">
              <a16:creationId xmlns:a16="http://schemas.microsoft.com/office/drawing/2014/main" id="{1630E305-C0BC-BD1B-7853-D0E5121BA0C9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95" name="Oval 197">
          <a:extLst>
            <a:ext uri="{FF2B5EF4-FFF2-40B4-BE49-F238E27FC236}">
              <a16:creationId xmlns:a16="http://schemas.microsoft.com/office/drawing/2014/main" id="{8CC7FC0D-C5EC-2AB0-9AB3-8F219939C835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96" name="Oval 198">
          <a:extLst>
            <a:ext uri="{FF2B5EF4-FFF2-40B4-BE49-F238E27FC236}">
              <a16:creationId xmlns:a16="http://schemas.microsoft.com/office/drawing/2014/main" id="{FDE899BA-A8BB-B2FF-4754-C472474AB75A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97" name="Oval 199">
          <a:extLst>
            <a:ext uri="{FF2B5EF4-FFF2-40B4-BE49-F238E27FC236}">
              <a16:creationId xmlns:a16="http://schemas.microsoft.com/office/drawing/2014/main" id="{EB7E4548-1B2A-E364-EF0D-541C9F146663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98" name="Oval 200">
          <a:extLst>
            <a:ext uri="{FF2B5EF4-FFF2-40B4-BE49-F238E27FC236}">
              <a16:creationId xmlns:a16="http://schemas.microsoft.com/office/drawing/2014/main" id="{520BB357-C740-0F13-0F05-BB455C4616F7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699" name="Oval 201">
          <a:extLst>
            <a:ext uri="{FF2B5EF4-FFF2-40B4-BE49-F238E27FC236}">
              <a16:creationId xmlns:a16="http://schemas.microsoft.com/office/drawing/2014/main" id="{66B8D7F4-4A97-9F8F-B2F8-F85C56DB8C29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700" name="Oval 202">
          <a:extLst>
            <a:ext uri="{FF2B5EF4-FFF2-40B4-BE49-F238E27FC236}">
              <a16:creationId xmlns:a16="http://schemas.microsoft.com/office/drawing/2014/main" id="{0F0F8282-4894-DA42-8E80-45D5C0C9A4D9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701" name="Oval 204">
          <a:extLst>
            <a:ext uri="{FF2B5EF4-FFF2-40B4-BE49-F238E27FC236}">
              <a16:creationId xmlns:a16="http://schemas.microsoft.com/office/drawing/2014/main" id="{4B959689-B8F2-C89A-A386-1DA37042FC01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702" name="Oval 205">
          <a:extLst>
            <a:ext uri="{FF2B5EF4-FFF2-40B4-BE49-F238E27FC236}">
              <a16:creationId xmlns:a16="http://schemas.microsoft.com/office/drawing/2014/main" id="{5144C1BE-E95D-FF28-AEA5-468DE380F864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703" name="Oval 206">
          <a:extLst>
            <a:ext uri="{FF2B5EF4-FFF2-40B4-BE49-F238E27FC236}">
              <a16:creationId xmlns:a16="http://schemas.microsoft.com/office/drawing/2014/main" id="{8D1BE818-C066-1378-E96F-AFF3B6A893A7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704" name="Oval 207">
          <a:extLst>
            <a:ext uri="{FF2B5EF4-FFF2-40B4-BE49-F238E27FC236}">
              <a16:creationId xmlns:a16="http://schemas.microsoft.com/office/drawing/2014/main" id="{550E9B9C-EC9E-245B-C610-66B7B81943F5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705" name="Oval 208">
          <a:extLst>
            <a:ext uri="{FF2B5EF4-FFF2-40B4-BE49-F238E27FC236}">
              <a16:creationId xmlns:a16="http://schemas.microsoft.com/office/drawing/2014/main" id="{97A9E4B8-522D-6A96-DA39-A35AA4DF738D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706" name="Oval 209">
          <a:extLst>
            <a:ext uri="{FF2B5EF4-FFF2-40B4-BE49-F238E27FC236}">
              <a16:creationId xmlns:a16="http://schemas.microsoft.com/office/drawing/2014/main" id="{0B9DDE4E-B01C-D109-2858-4B579EF89F8A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707" name="Oval 210">
          <a:extLst>
            <a:ext uri="{FF2B5EF4-FFF2-40B4-BE49-F238E27FC236}">
              <a16:creationId xmlns:a16="http://schemas.microsoft.com/office/drawing/2014/main" id="{02F75263-7D80-4B4D-47AD-5F1C29B58DEE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22860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708" name="Oval 211">
          <a:extLst>
            <a:ext uri="{FF2B5EF4-FFF2-40B4-BE49-F238E27FC236}">
              <a16:creationId xmlns:a16="http://schemas.microsoft.com/office/drawing/2014/main" id="{1C4DEB75-DCAF-CE92-B5C3-BF59B9BDD9BF}"/>
            </a:ext>
          </a:extLst>
        </xdr:cNvPr>
        <xdr:cNvSpPr>
          <a:spLocks noChangeArrowheads="1"/>
        </xdr:cNvSpPr>
      </xdr:nvSpPr>
      <xdr:spPr bwMode="auto">
        <a:xfrm>
          <a:off x="4381500" y="7406640"/>
          <a:ext cx="17526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709" name="Oval 212">
          <a:extLst>
            <a:ext uri="{FF2B5EF4-FFF2-40B4-BE49-F238E27FC236}">
              <a16:creationId xmlns:a16="http://schemas.microsoft.com/office/drawing/2014/main" id="{C2203BF5-D618-FB0C-347F-C5E38B0A79E4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710" name="Oval 213">
          <a:extLst>
            <a:ext uri="{FF2B5EF4-FFF2-40B4-BE49-F238E27FC236}">
              <a16:creationId xmlns:a16="http://schemas.microsoft.com/office/drawing/2014/main" id="{44088C58-B0A9-FCEB-F86E-518C5451CF12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711" name="Oval 214">
          <a:extLst>
            <a:ext uri="{FF2B5EF4-FFF2-40B4-BE49-F238E27FC236}">
              <a16:creationId xmlns:a16="http://schemas.microsoft.com/office/drawing/2014/main" id="{E47565F4-E265-3DBE-8EF9-5D29C5D383FB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712" name="Oval 215">
          <a:extLst>
            <a:ext uri="{FF2B5EF4-FFF2-40B4-BE49-F238E27FC236}">
              <a16:creationId xmlns:a16="http://schemas.microsoft.com/office/drawing/2014/main" id="{2A6283CC-6925-AFCF-84F6-ADCE942B7858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713" name="Oval 216">
          <a:extLst>
            <a:ext uri="{FF2B5EF4-FFF2-40B4-BE49-F238E27FC236}">
              <a16:creationId xmlns:a16="http://schemas.microsoft.com/office/drawing/2014/main" id="{FBEC29D0-70CB-4DB1-529E-92FEC91301BB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714" name="Oval 217">
          <a:extLst>
            <a:ext uri="{FF2B5EF4-FFF2-40B4-BE49-F238E27FC236}">
              <a16:creationId xmlns:a16="http://schemas.microsoft.com/office/drawing/2014/main" id="{D2DD29FD-7057-0578-9A72-F7D4F56CEC15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715" name="Oval 218">
          <a:extLst>
            <a:ext uri="{FF2B5EF4-FFF2-40B4-BE49-F238E27FC236}">
              <a16:creationId xmlns:a16="http://schemas.microsoft.com/office/drawing/2014/main" id="{2AE69873-CAF9-DCC5-D94A-B254B70FBC1C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716" name="Oval 219">
          <a:extLst>
            <a:ext uri="{FF2B5EF4-FFF2-40B4-BE49-F238E27FC236}">
              <a16:creationId xmlns:a16="http://schemas.microsoft.com/office/drawing/2014/main" id="{AEBC1867-8C1C-0DD9-A778-0DFE22299E3D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717" name="Oval 220">
          <a:extLst>
            <a:ext uri="{FF2B5EF4-FFF2-40B4-BE49-F238E27FC236}">
              <a16:creationId xmlns:a16="http://schemas.microsoft.com/office/drawing/2014/main" id="{0A71FAC8-8D62-09D3-AA35-F2CBD0CF4D99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718" name="Oval 221">
          <a:extLst>
            <a:ext uri="{FF2B5EF4-FFF2-40B4-BE49-F238E27FC236}">
              <a16:creationId xmlns:a16="http://schemas.microsoft.com/office/drawing/2014/main" id="{73C4DDAB-61CF-A172-9090-2E98E0414C9F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719" name="Oval 222">
          <a:extLst>
            <a:ext uri="{FF2B5EF4-FFF2-40B4-BE49-F238E27FC236}">
              <a16:creationId xmlns:a16="http://schemas.microsoft.com/office/drawing/2014/main" id="{D6E7E76B-84B0-4F11-CE73-FE786F8987D6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720" name="Oval 223">
          <a:extLst>
            <a:ext uri="{FF2B5EF4-FFF2-40B4-BE49-F238E27FC236}">
              <a16:creationId xmlns:a16="http://schemas.microsoft.com/office/drawing/2014/main" id="{C29117EB-4E6C-DAB7-28BF-1975C83A8B7A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22860</xdr:colOff>
      <xdr:row>45</xdr:row>
      <xdr:rowOff>0</xdr:rowOff>
    </xdr:from>
    <xdr:to>
      <xdr:col>10</xdr:col>
      <xdr:colOff>198120</xdr:colOff>
      <xdr:row>45</xdr:row>
      <xdr:rowOff>0</xdr:rowOff>
    </xdr:to>
    <xdr:sp macro="" textlink="">
      <xdr:nvSpPr>
        <xdr:cNvPr id="172721" name="Oval 224">
          <a:extLst>
            <a:ext uri="{FF2B5EF4-FFF2-40B4-BE49-F238E27FC236}">
              <a16:creationId xmlns:a16="http://schemas.microsoft.com/office/drawing/2014/main" id="{79299150-5D07-2142-4EBC-405EFE1745D2}"/>
            </a:ext>
          </a:extLst>
        </xdr:cNvPr>
        <xdr:cNvSpPr>
          <a:spLocks noChangeArrowheads="1"/>
        </xdr:cNvSpPr>
      </xdr:nvSpPr>
      <xdr:spPr bwMode="auto">
        <a:xfrm>
          <a:off x="4183380" y="7406640"/>
          <a:ext cx="17526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45</xdr:row>
      <xdr:rowOff>0</xdr:rowOff>
    </xdr:from>
    <xdr:to>
      <xdr:col>11</xdr:col>
      <xdr:colOff>198120</xdr:colOff>
      <xdr:row>45</xdr:row>
      <xdr:rowOff>0</xdr:rowOff>
    </xdr:to>
    <xdr:sp macro="" textlink="">
      <xdr:nvSpPr>
        <xdr:cNvPr id="172722" name="Oval 225">
          <a:extLst>
            <a:ext uri="{FF2B5EF4-FFF2-40B4-BE49-F238E27FC236}">
              <a16:creationId xmlns:a16="http://schemas.microsoft.com/office/drawing/2014/main" id="{DD7758F4-2032-AA64-F485-A2D8EC74F10B}"/>
            </a:ext>
          </a:extLst>
        </xdr:cNvPr>
        <xdr:cNvSpPr>
          <a:spLocks noChangeArrowheads="1"/>
        </xdr:cNvSpPr>
      </xdr:nvSpPr>
      <xdr:spPr bwMode="auto">
        <a:xfrm>
          <a:off x="4396740" y="7406640"/>
          <a:ext cx="160020" cy="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AY219"/>
  <sheetViews>
    <sheetView topLeftCell="A133" zoomScaleNormal="100" workbookViewId="0">
      <selection activeCell="O19" sqref="O19"/>
    </sheetView>
  </sheetViews>
  <sheetFormatPr defaultRowHeight="13.2" x14ac:dyDescent="0.2"/>
  <cols>
    <col min="1" max="1" width="0.33203125" customWidth="1"/>
    <col min="2" max="2" width="3.6640625" customWidth="1"/>
    <col min="3" max="3" width="30" customWidth="1"/>
    <col min="4" max="4" width="12.44140625" customWidth="1"/>
    <col min="5" max="5" width="8.33203125" customWidth="1"/>
    <col min="6" max="6" width="7.77734375" customWidth="1"/>
    <col min="7" max="7" width="7.6640625" customWidth="1"/>
    <col min="8" max="10" width="12.44140625" customWidth="1"/>
    <col min="11" max="11" width="10.77734375" customWidth="1"/>
    <col min="12" max="12" width="13.44140625" customWidth="1"/>
    <col min="13" max="13" width="5.109375" style="46" customWidth="1"/>
    <col min="14" max="14" width="5.6640625" style="46" customWidth="1"/>
    <col min="15" max="15" width="10.77734375" style="46" customWidth="1"/>
    <col min="16" max="49" width="9" style="46" customWidth="1"/>
  </cols>
  <sheetData>
    <row r="1" spans="2:29" ht="25.5" customHeight="1" x14ac:dyDescent="0.2">
      <c r="B1" s="506" t="s">
        <v>321</v>
      </c>
      <c r="C1" s="506"/>
      <c r="D1" s="48"/>
      <c r="E1" s="48"/>
      <c r="F1" s="48"/>
      <c r="G1" s="48"/>
      <c r="H1" s="48"/>
      <c r="I1" s="48"/>
      <c r="J1" s="48"/>
      <c r="K1" s="2"/>
      <c r="L1" s="2"/>
    </row>
    <row r="2" spans="2:29" ht="28.8" x14ac:dyDescent="0.2">
      <c r="B2" s="531" t="s">
        <v>320</v>
      </c>
      <c r="C2" s="531"/>
      <c r="D2" s="531"/>
      <c r="E2" s="531"/>
      <c r="F2" s="531"/>
      <c r="G2" s="531"/>
      <c r="H2" s="531"/>
      <c r="I2" s="531"/>
      <c r="J2" s="531"/>
      <c r="K2" s="531"/>
      <c r="L2" s="531"/>
    </row>
    <row r="3" spans="2:29" ht="6.75" customHeight="1" x14ac:dyDescent="0.2">
      <c r="B3" s="393"/>
      <c r="C3" s="393"/>
      <c r="D3" s="393"/>
      <c r="E3" s="393"/>
      <c r="F3" s="393"/>
      <c r="G3" s="393"/>
      <c r="H3" s="393"/>
      <c r="I3" s="393"/>
      <c r="J3" s="393"/>
      <c r="K3" s="2"/>
      <c r="L3" s="2"/>
    </row>
    <row r="4" spans="2:29" ht="7.5" customHeight="1" x14ac:dyDescent="0.2">
      <c r="B4" s="7"/>
      <c r="C4" s="7"/>
      <c r="D4" s="7"/>
      <c r="E4" s="7"/>
      <c r="F4" s="7"/>
      <c r="G4" s="7"/>
      <c r="H4" s="7"/>
      <c r="I4" s="7"/>
      <c r="J4" s="2"/>
      <c r="K4" s="2"/>
      <c r="L4" s="2"/>
    </row>
    <row r="5" spans="2:29" ht="18.75" customHeight="1" x14ac:dyDescent="0.2">
      <c r="B5" s="507" t="s">
        <v>38</v>
      </c>
      <c r="C5" s="507"/>
      <c r="D5" s="507"/>
      <c r="E5" s="507"/>
      <c r="F5" s="507"/>
      <c r="G5" s="507"/>
      <c r="H5" s="507"/>
      <c r="I5" s="507"/>
      <c r="J5" s="507"/>
      <c r="K5" s="507"/>
      <c r="L5" s="507"/>
    </row>
    <row r="6" spans="2:29" ht="18.75" customHeight="1" x14ac:dyDescent="0.2">
      <c r="B6" s="507" t="s">
        <v>289</v>
      </c>
      <c r="C6" s="507"/>
      <c r="D6" s="507"/>
      <c r="E6" s="507"/>
      <c r="F6" s="507"/>
      <c r="G6" s="507"/>
      <c r="H6" s="507"/>
      <c r="I6" s="507"/>
      <c r="J6" s="507"/>
      <c r="K6" s="507"/>
      <c r="L6" s="507"/>
    </row>
    <row r="7" spans="2:29" ht="5.25" customHeight="1" x14ac:dyDescent="0.2">
      <c r="B7" s="7"/>
      <c r="C7" s="9"/>
      <c r="D7" s="7"/>
      <c r="E7" s="7"/>
      <c r="F7" s="7"/>
      <c r="G7" s="7"/>
      <c r="H7" s="7"/>
      <c r="I7" s="7"/>
      <c r="J7" s="2"/>
      <c r="K7" s="2"/>
      <c r="L7" s="2"/>
    </row>
    <row r="8" spans="2:29" ht="18.75" customHeight="1" x14ac:dyDescent="0.2">
      <c r="B8" s="508" t="s">
        <v>56</v>
      </c>
      <c r="C8" s="508"/>
      <c r="D8" s="508"/>
      <c r="E8" s="508"/>
      <c r="F8" s="508"/>
      <c r="G8" s="508"/>
      <c r="H8" s="508"/>
      <c r="I8" s="508"/>
      <c r="J8" s="508"/>
      <c r="K8" s="508"/>
      <c r="L8" s="508"/>
    </row>
    <row r="9" spans="2:29" ht="12" customHeight="1" thickBo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2:29" ht="19.5" customHeight="1" x14ac:dyDescent="0.2">
      <c r="B10" s="521" t="s">
        <v>242</v>
      </c>
      <c r="C10" s="522"/>
      <c r="D10" s="523"/>
      <c r="E10" s="511"/>
      <c r="F10" s="516"/>
      <c r="G10" s="2"/>
      <c r="H10" s="2"/>
      <c r="I10" s="518"/>
      <c r="J10" s="518"/>
      <c r="K10" s="2"/>
      <c r="L10" s="2"/>
    </row>
    <row r="11" spans="2:29" ht="22.5" customHeight="1" thickBot="1" x14ac:dyDescent="0.25">
      <c r="B11" s="524"/>
      <c r="C11" s="525"/>
      <c r="D11" s="526"/>
      <c r="E11" s="512"/>
      <c r="F11" s="517"/>
      <c r="G11" s="2"/>
      <c r="H11" s="2"/>
      <c r="I11" s="518"/>
      <c r="J11" s="518"/>
      <c r="K11" s="2"/>
      <c r="L11" s="2"/>
    </row>
    <row r="12" spans="2:29" ht="19.5" customHeight="1" thickBot="1" x14ac:dyDescent="0.25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264"/>
      <c r="N12" s="265"/>
      <c r="O12" s="265"/>
      <c r="P12" s="265"/>
      <c r="Q12" s="265"/>
    </row>
    <row r="13" spans="2:29" ht="21.75" customHeight="1" thickTop="1" thickBot="1" x14ac:dyDescent="0.25">
      <c r="B13" s="61"/>
      <c r="C13" s="170" t="s">
        <v>0</v>
      </c>
      <c r="D13" s="299" t="s">
        <v>217</v>
      </c>
      <c r="E13" s="299"/>
      <c r="F13" s="299"/>
      <c r="G13" s="5"/>
      <c r="H13" s="3"/>
      <c r="I13" s="280" t="s">
        <v>308</v>
      </c>
      <c r="J13" s="281"/>
      <c r="K13" s="282"/>
      <c r="L13" s="2"/>
      <c r="M13" s="265" t="s">
        <v>217</v>
      </c>
      <c r="N13" s="265" t="s">
        <v>255</v>
      </c>
      <c r="O13" s="265" t="s">
        <v>311</v>
      </c>
      <c r="P13" s="265" t="s">
        <v>256</v>
      </c>
      <c r="Q13" s="265" t="s">
        <v>257</v>
      </c>
      <c r="R13" s="265" t="s">
        <v>258</v>
      </c>
      <c r="S13" s="265"/>
      <c r="T13" s="265"/>
    </row>
    <row r="14" spans="2:29" ht="21.75" customHeight="1" x14ac:dyDescent="0.2">
      <c r="B14" s="61"/>
      <c r="C14" s="276" t="s">
        <v>1</v>
      </c>
      <c r="D14" s="285"/>
      <c r="E14" s="286"/>
      <c r="F14" s="286"/>
      <c r="G14" s="286"/>
      <c r="H14" s="287"/>
      <c r="I14" s="273" t="s">
        <v>309</v>
      </c>
      <c r="J14" s="283" t="s">
        <v>310</v>
      </c>
      <c r="K14" s="284"/>
      <c r="L14" s="2"/>
      <c r="M14" s="265" t="s">
        <v>176</v>
      </c>
      <c r="N14" s="265" t="s">
        <v>133</v>
      </c>
      <c r="O14" s="265" t="s">
        <v>134</v>
      </c>
      <c r="P14" s="265" t="s">
        <v>135</v>
      </c>
      <c r="Q14" s="265" t="s">
        <v>136</v>
      </c>
      <c r="R14" s="265" t="s">
        <v>137</v>
      </c>
      <c r="S14" s="265" t="s">
        <v>138</v>
      </c>
      <c r="T14" s="265" t="s">
        <v>139</v>
      </c>
      <c r="U14" s="46" t="s">
        <v>140</v>
      </c>
      <c r="V14" s="46" t="s">
        <v>141</v>
      </c>
      <c r="W14" s="46" t="s">
        <v>142</v>
      </c>
      <c r="X14" s="46" t="s">
        <v>143</v>
      </c>
      <c r="Y14" s="46" t="s">
        <v>178</v>
      </c>
      <c r="Z14" s="46" t="s">
        <v>144</v>
      </c>
      <c r="AA14" s="46" t="s">
        <v>145</v>
      </c>
      <c r="AB14" s="46" t="s">
        <v>146</v>
      </c>
      <c r="AC14" s="46" t="s">
        <v>231</v>
      </c>
    </row>
    <row r="15" spans="2:29" ht="21.75" customHeight="1" thickBot="1" x14ac:dyDescent="0.25">
      <c r="B15" s="61"/>
      <c r="C15" s="277"/>
      <c r="D15" s="288"/>
      <c r="E15" s="289"/>
      <c r="F15" s="289"/>
      <c r="G15" s="289"/>
      <c r="H15" s="290"/>
      <c r="I15" s="274"/>
      <c r="J15" s="278"/>
      <c r="K15" s="279"/>
      <c r="L15" s="2"/>
      <c r="M15" s="265" t="s">
        <v>175</v>
      </c>
      <c r="N15" s="46" t="s">
        <v>156</v>
      </c>
      <c r="O15" s="46" t="s">
        <v>157</v>
      </c>
      <c r="P15" s="46" t="s">
        <v>158</v>
      </c>
      <c r="Q15" s="46" t="s">
        <v>159</v>
      </c>
      <c r="R15" s="46" t="s">
        <v>160</v>
      </c>
      <c r="S15" s="46" t="s">
        <v>161</v>
      </c>
      <c r="T15" s="265"/>
    </row>
    <row r="16" spans="2:29" ht="21.75" customHeight="1" x14ac:dyDescent="0.2">
      <c r="B16" s="422" t="s">
        <v>191</v>
      </c>
      <c r="C16" s="276" t="s">
        <v>26</v>
      </c>
      <c r="D16" s="197" t="s">
        <v>27</v>
      </c>
      <c r="E16" s="397"/>
      <c r="F16" s="398"/>
      <c r="G16" s="163" t="s">
        <v>28</v>
      </c>
      <c r="H16" s="4"/>
      <c r="I16" s="163" t="s">
        <v>218</v>
      </c>
      <c r="J16" s="44"/>
      <c r="K16" s="44"/>
      <c r="L16" s="44"/>
    </row>
    <row r="17" spans="2:51" ht="21.75" customHeight="1" thickBot="1" x14ac:dyDescent="0.25">
      <c r="B17" s="422"/>
      <c r="C17" s="277"/>
      <c r="D17" s="198" t="s">
        <v>14</v>
      </c>
      <c r="E17" s="543"/>
      <c r="F17" s="544"/>
      <c r="H17" s="4"/>
      <c r="I17" s="44"/>
      <c r="J17" s="44"/>
      <c r="K17" s="44"/>
      <c r="L17" s="44"/>
    </row>
    <row r="18" spans="2:51" ht="21.75" customHeight="1" x14ac:dyDescent="0.2">
      <c r="B18" s="422"/>
      <c r="C18" s="519" t="s">
        <v>2</v>
      </c>
      <c r="D18" s="197" t="s">
        <v>17</v>
      </c>
      <c r="E18" s="530"/>
      <c r="F18" s="530"/>
      <c r="G18" s="164" t="s">
        <v>125</v>
      </c>
      <c r="H18" s="3"/>
      <c r="I18" s="3"/>
      <c r="J18" s="3"/>
      <c r="K18" s="3"/>
      <c r="L18" s="2"/>
    </row>
    <row r="19" spans="2:51" ht="21.75" customHeight="1" thickBot="1" x14ac:dyDescent="0.25">
      <c r="B19" s="422"/>
      <c r="C19" s="520"/>
      <c r="D19" s="199" t="s">
        <v>23</v>
      </c>
      <c r="E19" s="550"/>
      <c r="F19" s="550"/>
      <c r="G19" s="550"/>
      <c r="H19" s="550"/>
      <c r="I19" s="550"/>
      <c r="J19" s="550"/>
      <c r="K19" s="165" t="s">
        <v>21</v>
      </c>
      <c r="L19" s="2"/>
    </row>
    <row r="20" spans="2:51" ht="21.75" customHeight="1" x14ac:dyDescent="0.2">
      <c r="B20" s="422"/>
      <c r="C20" s="276" t="s">
        <v>3</v>
      </c>
      <c r="D20" s="197" t="s">
        <v>24</v>
      </c>
      <c r="E20" s="530"/>
      <c r="F20" s="530"/>
      <c r="G20" s="530"/>
      <c r="H20" s="202" t="s">
        <v>118</v>
      </c>
      <c r="I20" s="527"/>
      <c r="J20" s="528"/>
      <c r="K20" s="529"/>
      <c r="L20" s="203" t="s">
        <v>288</v>
      </c>
    </row>
    <row r="21" spans="2:51" ht="21.75" customHeight="1" x14ac:dyDescent="0.2">
      <c r="B21" s="61"/>
      <c r="C21" s="276"/>
      <c r="D21" s="200" t="s">
        <v>16</v>
      </c>
      <c r="E21" s="547"/>
      <c r="F21" s="547"/>
      <c r="G21" s="547"/>
      <c r="H21" s="163" t="s">
        <v>122</v>
      </c>
      <c r="I21" s="4"/>
      <c r="J21" s="4"/>
      <c r="K21" s="3"/>
      <c r="L21" s="2"/>
    </row>
    <row r="22" spans="2:51" ht="21.75" customHeight="1" thickBot="1" x14ac:dyDescent="0.25">
      <c r="B22" s="171"/>
      <c r="C22" s="552"/>
      <c r="D22" s="201" t="s">
        <v>25</v>
      </c>
      <c r="E22" s="546"/>
      <c r="F22" s="546"/>
      <c r="G22" s="546"/>
      <c r="H22" s="166" t="s">
        <v>123</v>
      </c>
      <c r="I22" s="42"/>
      <c r="J22" s="42"/>
      <c r="K22" s="43"/>
      <c r="L22" s="41"/>
    </row>
    <row r="23" spans="2:51" ht="21.75" customHeight="1" thickTop="1" x14ac:dyDescent="0.2">
      <c r="B23" s="315" t="s">
        <v>301</v>
      </c>
      <c r="C23" s="236" t="s">
        <v>128</v>
      </c>
      <c r="D23" s="536" t="s">
        <v>176</v>
      </c>
      <c r="E23" s="477"/>
      <c r="F23" s="476" t="s">
        <v>175</v>
      </c>
      <c r="G23" s="477"/>
      <c r="H23" s="509" t="s">
        <v>240</v>
      </c>
      <c r="I23" s="510"/>
      <c r="J23" s="251" t="s">
        <v>170</v>
      </c>
      <c r="K23" s="51"/>
      <c r="L23" s="48"/>
      <c r="M23" s="265" t="s">
        <v>170</v>
      </c>
      <c r="N23" s="46">
        <v>1</v>
      </c>
      <c r="O23" s="46">
        <v>2</v>
      </c>
      <c r="P23" s="46">
        <v>3</v>
      </c>
      <c r="Q23" s="46">
        <v>4</v>
      </c>
      <c r="R23" s="46">
        <v>5</v>
      </c>
      <c r="S23" s="46">
        <v>6</v>
      </c>
      <c r="T23" s="46">
        <v>7</v>
      </c>
      <c r="U23" s="46">
        <v>8</v>
      </c>
      <c r="V23" s="46">
        <v>9</v>
      </c>
      <c r="W23" s="46">
        <v>10</v>
      </c>
      <c r="X23" s="46">
        <v>11</v>
      </c>
      <c r="Y23" s="46">
        <v>12</v>
      </c>
      <c r="Z23" s="46">
        <v>13</v>
      </c>
      <c r="AA23" s="46">
        <v>14</v>
      </c>
      <c r="AB23" s="46">
        <v>15</v>
      </c>
      <c r="AC23" s="46">
        <v>16</v>
      </c>
      <c r="AD23" s="46">
        <v>17</v>
      </c>
      <c r="AE23" s="46">
        <v>18</v>
      </c>
      <c r="AF23" s="46">
        <v>19</v>
      </c>
      <c r="AG23" s="46">
        <v>20</v>
      </c>
      <c r="AH23" s="46">
        <v>21</v>
      </c>
      <c r="AI23" s="46">
        <v>22</v>
      </c>
      <c r="AJ23" s="46">
        <v>23</v>
      </c>
      <c r="AK23" s="46">
        <v>24</v>
      </c>
      <c r="AL23" s="46">
        <v>25</v>
      </c>
      <c r="AM23" s="46">
        <v>26</v>
      </c>
      <c r="AN23" s="46">
        <v>27</v>
      </c>
      <c r="AO23" s="46">
        <v>28</v>
      </c>
      <c r="AP23" s="46">
        <v>29</v>
      </c>
      <c r="AQ23" s="46">
        <v>30</v>
      </c>
      <c r="AR23" s="46">
        <v>31</v>
      </c>
      <c r="AS23" s="46">
        <v>32</v>
      </c>
      <c r="AT23" s="46">
        <v>33</v>
      </c>
      <c r="AU23" s="46">
        <v>34</v>
      </c>
      <c r="AV23" s="46">
        <v>35</v>
      </c>
      <c r="AW23" s="46">
        <v>36</v>
      </c>
      <c r="AX23" s="47"/>
      <c r="AY23" s="47"/>
    </row>
    <row r="24" spans="2:51" ht="17.25" customHeight="1" x14ac:dyDescent="0.2">
      <c r="B24" s="316"/>
      <c r="C24" s="423" t="s">
        <v>129</v>
      </c>
      <c r="D24" s="515" t="s">
        <v>18</v>
      </c>
      <c r="E24" s="239" t="s">
        <v>273</v>
      </c>
      <c r="F24" s="551"/>
      <c r="G24" s="551"/>
      <c r="H24" s="551"/>
      <c r="I24" s="551"/>
      <c r="J24" s="551"/>
      <c r="K24" s="551"/>
      <c r="L24" s="48"/>
    </row>
    <row r="25" spans="2:51" ht="17.25" customHeight="1" x14ac:dyDescent="0.2">
      <c r="B25" s="316"/>
      <c r="C25" s="424"/>
      <c r="D25" s="545"/>
      <c r="E25" s="238" t="s">
        <v>5</v>
      </c>
      <c r="F25" s="432"/>
      <c r="G25" s="433"/>
      <c r="H25" s="433"/>
      <c r="I25" s="433"/>
      <c r="J25" s="433"/>
      <c r="K25" s="434"/>
      <c r="L25" s="48"/>
    </row>
    <row r="26" spans="2:51" ht="17.25" customHeight="1" x14ac:dyDescent="0.2">
      <c r="B26" s="316"/>
      <c r="C26" s="425"/>
      <c r="D26" s="513"/>
      <c r="E26" s="239" t="s">
        <v>6</v>
      </c>
      <c r="F26" s="432"/>
      <c r="G26" s="433"/>
      <c r="H26" s="433"/>
      <c r="I26" s="433"/>
      <c r="J26" s="433"/>
      <c r="K26" s="434"/>
      <c r="L26" s="48"/>
    </row>
    <row r="27" spans="2:51" ht="15.75" customHeight="1" x14ac:dyDescent="0.2">
      <c r="B27" s="316"/>
      <c r="C27" s="425"/>
      <c r="D27" s="359" t="s">
        <v>32</v>
      </c>
      <c r="E27" s="360"/>
      <c r="F27" s="360"/>
      <c r="G27" s="360"/>
      <c r="H27" s="360"/>
      <c r="I27" s="360"/>
      <c r="J27" s="360"/>
      <c r="K27" s="361"/>
      <c r="L27" s="48"/>
    </row>
    <row r="28" spans="2:51" ht="17.25" customHeight="1" x14ac:dyDescent="0.2">
      <c r="B28" s="316"/>
      <c r="C28" s="425"/>
      <c r="D28" s="513" t="s">
        <v>19</v>
      </c>
      <c r="E28" s="238" t="s">
        <v>273</v>
      </c>
      <c r="F28" s="435"/>
      <c r="G28" s="437"/>
      <c r="H28" s="437"/>
      <c r="I28" s="437"/>
      <c r="J28" s="437"/>
      <c r="K28" s="436"/>
      <c r="L28" s="48"/>
    </row>
    <row r="29" spans="2:51" ht="17.25" customHeight="1" x14ac:dyDescent="0.2">
      <c r="B29" s="316"/>
      <c r="C29" s="425"/>
      <c r="D29" s="513"/>
      <c r="E29" s="238" t="s">
        <v>5</v>
      </c>
      <c r="F29" s="429"/>
      <c r="G29" s="430"/>
      <c r="H29" s="430"/>
      <c r="I29" s="430"/>
      <c r="J29" s="430"/>
      <c r="K29" s="431"/>
      <c r="L29" s="48"/>
    </row>
    <row r="30" spans="2:51" ht="17.25" customHeight="1" x14ac:dyDescent="0.2">
      <c r="B30" s="316"/>
      <c r="C30" s="425"/>
      <c r="D30" s="514"/>
      <c r="E30" s="239" t="s">
        <v>6</v>
      </c>
      <c r="F30" s="399"/>
      <c r="G30" s="399"/>
      <c r="H30" s="399"/>
      <c r="I30" s="399"/>
      <c r="J30" s="399"/>
      <c r="K30" s="399"/>
      <c r="L30" s="48"/>
    </row>
    <row r="31" spans="2:51" ht="15.75" customHeight="1" x14ac:dyDescent="0.2">
      <c r="B31" s="316"/>
      <c r="C31" s="425"/>
      <c r="D31" s="359" t="s">
        <v>177</v>
      </c>
      <c r="E31" s="360"/>
      <c r="F31" s="360"/>
      <c r="G31" s="360"/>
      <c r="H31" s="360"/>
      <c r="I31" s="360"/>
      <c r="J31" s="360"/>
      <c r="K31" s="361"/>
      <c r="L31" s="48"/>
    </row>
    <row r="32" spans="2:51" ht="17.25" customHeight="1" x14ac:dyDescent="0.2">
      <c r="B32" s="316"/>
      <c r="C32" s="425"/>
      <c r="D32" s="514" t="s">
        <v>20</v>
      </c>
      <c r="E32" s="239" t="s">
        <v>273</v>
      </c>
      <c r="F32" s="399"/>
      <c r="G32" s="399"/>
      <c r="H32" s="399"/>
      <c r="I32" s="399"/>
      <c r="J32" s="399"/>
      <c r="K32" s="399"/>
      <c r="L32" s="48"/>
    </row>
    <row r="33" spans="2:49" ht="17.25" customHeight="1" x14ac:dyDescent="0.2">
      <c r="B33" s="316"/>
      <c r="C33" s="425"/>
      <c r="D33" s="515"/>
      <c r="E33" s="240" t="s">
        <v>5</v>
      </c>
      <c r="F33" s="429"/>
      <c r="G33" s="430"/>
      <c r="H33" s="430"/>
      <c r="I33" s="430"/>
      <c r="J33" s="430"/>
      <c r="K33" s="431"/>
      <c r="L33" s="48"/>
    </row>
    <row r="34" spans="2:49" ht="17.25" customHeight="1" x14ac:dyDescent="0.2">
      <c r="B34" s="316"/>
      <c r="C34" s="426"/>
      <c r="D34" s="514"/>
      <c r="E34" s="239" t="s">
        <v>6</v>
      </c>
      <c r="F34" s="399"/>
      <c r="G34" s="399"/>
      <c r="H34" s="399"/>
      <c r="I34" s="399"/>
      <c r="J34" s="399"/>
      <c r="K34" s="399"/>
      <c r="L34" s="48"/>
    </row>
    <row r="35" spans="2:49" ht="20.100000000000001" customHeight="1" x14ac:dyDescent="0.2">
      <c r="B35" s="316"/>
      <c r="C35" s="425" t="s">
        <v>132</v>
      </c>
      <c r="D35" s="238" t="s">
        <v>265</v>
      </c>
      <c r="E35" s="435"/>
      <c r="F35" s="437"/>
      <c r="G35" s="436"/>
      <c r="H35" s="238" t="s">
        <v>269</v>
      </c>
      <c r="I35" s="435"/>
      <c r="J35" s="436"/>
      <c r="K35" s="371" t="s">
        <v>283</v>
      </c>
      <c r="L35" s="372"/>
      <c r="M35" s="265" t="s">
        <v>170</v>
      </c>
      <c r="O35" s="46" t="s">
        <v>162</v>
      </c>
      <c r="P35" s="46" t="s">
        <v>163</v>
      </c>
      <c r="Q35" s="46" t="s">
        <v>164</v>
      </c>
      <c r="R35" s="46" t="s">
        <v>165</v>
      </c>
      <c r="S35" s="46" t="s">
        <v>166</v>
      </c>
      <c r="T35" s="46" t="s">
        <v>167</v>
      </c>
    </row>
    <row r="36" spans="2:49" ht="20.100000000000001" customHeight="1" x14ac:dyDescent="0.2">
      <c r="B36" s="316"/>
      <c r="C36" s="425"/>
      <c r="D36" s="239" t="s">
        <v>266</v>
      </c>
      <c r="E36" s="429"/>
      <c r="F36" s="430"/>
      <c r="G36" s="431"/>
      <c r="H36" s="239" t="s">
        <v>270</v>
      </c>
      <c r="I36" s="429"/>
      <c r="J36" s="431"/>
      <c r="K36" s="371"/>
      <c r="L36" s="372"/>
      <c r="N36" s="46" t="s">
        <v>162</v>
      </c>
      <c r="O36" s="46" t="s">
        <v>163</v>
      </c>
      <c r="P36" s="46" t="s">
        <v>164</v>
      </c>
      <c r="Q36" s="46" t="s">
        <v>165</v>
      </c>
      <c r="R36" s="46" t="s">
        <v>166</v>
      </c>
      <c r="S36" s="46" t="s">
        <v>167</v>
      </c>
      <c r="T36" s="46" t="s">
        <v>239</v>
      </c>
    </row>
    <row r="37" spans="2:49" ht="20.100000000000001" customHeight="1" x14ac:dyDescent="0.2">
      <c r="B37" s="316"/>
      <c r="C37" s="425"/>
      <c r="D37" s="239" t="s">
        <v>267</v>
      </c>
      <c r="E37" s="429"/>
      <c r="F37" s="430"/>
      <c r="G37" s="431"/>
      <c r="H37" s="238" t="s">
        <v>271</v>
      </c>
      <c r="I37" s="429"/>
      <c r="J37" s="431"/>
      <c r="K37" s="371"/>
      <c r="L37" s="372"/>
    </row>
    <row r="38" spans="2:49" ht="20.100000000000001" customHeight="1" x14ac:dyDescent="0.2">
      <c r="B38" s="316"/>
      <c r="C38" s="425"/>
      <c r="D38" s="237" t="s">
        <v>268</v>
      </c>
      <c r="E38" s="438"/>
      <c r="F38" s="439"/>
      <c r="G38" s="440"/>
      <c r="H38" s="240" t="s">
        <v>272</v>
      </c>
      <c r="I38" s="400"/>
      <c r="J38" s="401"/>
      <c r="K38" s="371"/>
      <c r="L38" s="372"/>
    </row>
    <row r="39" spans="2:49" ht="16.5" customHeight="1" x14ac:dyDescent="0.2">
      <c r="B39" s="316"/>
      <c r="C39" s="427" t="s">
        <v>149</v>
      </c>
      <c r="D39" s="444" t="s">
        <v>29</v>
      </c>
      <c r="E39" s="444"/>
      <c r="F39" s="444"/>
      <c r="G39" s="252"/>
      <c r="H39" s="253"/>
      <c r="I39" s="253"/>
      <c r="J39" s="253"/>
      <c r="K39" s="51"/>
      <c r="L39" s="48"/>
      <c r="M39" s="265" t="s">
        <v>29</v>
      </c>
      <c r="N39" s="46" t="s">
        <v>30</v>
      </c>
      <c r="O39" s="46" t="s">
        <v>312</v>
      </c>
      <c r="P39" s="46" t="s">
        <v>31</v>
      </c>
    </row>
    <row r="40" spans="2:49" ht="16.5" customHeight="1" x14ac:dyDescent="0.2">
      <c r="B40" s="316"/>
      <c r="C40" s="427"/>
      <c r="D40" s="172" t="s">
        <v>291</v>
      </c>
      <c r="E40" s="172"/>
      <c r="F40" s="172"/>
      <c r="G40" s="399"/>
      <c r="H40" s="399"/>
      <c r="I40" s="399"/>
      <c r="J40" s="363" t="s">
        <v>126</v>
      </c>
      <c r="K40" s="364"/>
      <c r="L40" s="364"/>
    </row>
    <row r="41" spans="2:49" ht="16.5" customHeight="1" x14ac:dyDescent="0.2">
      <c r="B41" s="316"/>
      <c r="C41" s="428"/>
      <c r="D41" s="441" t="s">
        <v>22</v>
      </c>
      <c r="E41" s="442"/>
      <c r="F41" s="443"/>
      <c r="G41" s="402"/>
      <c r="H41" s="402"/>
      <c r="I41" s="402"/>
      <c r="J41" s="363"/>
      <c r="K41" s="364"/>
      <c r="L41" s="364"/>
    </row>
    <row r="42" spans="2:49" ht="41.25" customHeight="1" thickBot="1" x14ac:dyDescent="0.25">
      <c r="B42" s="316"/>
      <c r="C42" s="267" t="s">
        <v>224</v>
      </c>
      <c r="D42" s="455" t="s">
        <v>29</v>
      </c>
      <c r="E42" s="456"/>
      <c r="F42" s="456"/>
      <c r="G42" s="260" t="s">
        <v>313</v>
      </c>
      <c r="H42" s="261"/>
      <c r="I42" s="261"/>
      <c r="J42" s="231"/>
      <c r="K42" s="231"/>
      <c r="L42" s="231"/>
    </row>
    <row r="43" spans="2:49" ht="16.5" customHeight="1" thickTop="1" x14ac:dyDescent="0.2">
      <c r="B43" s="316"/>
      <c r="C43" s="257" t="s">
        <v>284</v>
      </c>
      <c r="D43" s="321" t="s">
        <v>29</v>
      </c>
      <c r="E43" s="322"/>
      <c r="F43" s="322"/>
      <c r="G43" s="322"/>
      <c r="H43" s="323"/>
      <c r="I43" s="258" t="s">
        <v>296</v>
      </c>
      <c r="J43" s="259"/>
      <c r="K43" s="259"/>
      <c r="L43" s="259"/>
      <c r="M43" s="265" t="s">
        <v>29</v>
      </c>
      <c r="N43" s="46" t="s">
        <v>285</v>
      </c>
      <c r="O43" s="46" t="s">
        <v>286</v>
      </c>
      <c r="P43" s="46" t="s">
        <v>287</v>
      </c>
    </row>
    <row r="44" spans="2:49" ht="16.5" customHeight="1" x14ac:dyDescent="0.2">
      <c r="B44" s="316"/>
      <c r="C44" s="300" t="s">
        <v>304</v>
      </c>
      <c r="D44" s="303" t="s">
        <v>290</v>
      </c>
      <c r="E44" s="304"/>
      <c r="F44" s="305"/>
      <c r="G44" s="306" t="s">
        <v>29</v>
      </c>
      <c r="H44" s="307"/>
      <c r="I44" s="256" t="s">
        <v>305</v>
      </c>
      <c r="J44" s="231"/>
      <c r="K44" s="231"/>
      <c r="L44" s="294"/>
      <c r="M44" s="265" t="s">
        <v>29</v>
      </c>
      <c r="N44" s="46" t="s">
        <v>168</v>
      </c>
      <c r="O44" s="46" t="s">
        <v>169</v>
      </c>
    </row>
    <row r="45" spans="2:49" ht="16.5" customHeight="1" x14ac:dyDescent="0.2">
      <c r="B45" s="316"/>
      <c r="C45" s="301"/>
      <c r="D45" s="308" t="s">
        <v>303</v>
      </c>
      <c r="E45" s="309"/>
      <c r="F45" s="309"/>
      <c r="G45" s="306" t="s">
        <v>29</v>
      </c>
      <c r="H45" s="307"/>
      <c r="I45" s="246" t="s">
        <v>297</v>
      </c>
      <c r="J45" s="231"/>
      <c r="K45" s="231"/>
      <c r="L45" s="295"/>
      <c r="M45" s="265" t="s">
        <v>29</v>
      </c>
      <c r="N45" s="46" t="s">
        <v>293</v>
      </c>
      <c r="O45" s="46" t="s">
        <v>294</v>
      </c>
      <c r="P45" s="46" t="s">
        <v>298</v>
      </c>
    </row>
    <row r="46" spans="2:49" ht="16.5" customHeight="1" thickBot="1" x14ac:dyDescent="0.25">
      <c r="B46" s="317"/>
      <c r="C46" s="302"/>
      <c r="D46" s="310" t="s">
        <v>300</v>
      </c>
      <c r="E46" s="311"/>
      <c r="F46" s="311"/>
      <c r="G46" s="312"/>
      <c r="H46" s="313"/>
      <c r="I46" s="313"/>
      <c r="J46" s="313"/>
      <c r="K46" s="313"/>
      <c r="L46" s="314"/>
      <c r="M46" s="265"/>
    </row>
    <row r="47" spans="2:49" ht="21.75" customHeight="1" thickTop="1" x14ac:dyDescent="0.2">
      <c r="B47" s="318" t="s">
        <v>302</v>
      </c>
      <c r="C47" s="254"/>
      <c r="D47" s="357" t="s">
        <v>176</v>
      </c>
      <c r="E47" s="358"/>
      <c r="F47" s="357" t="s">
        <v>175</v>
      </c>
      <c r="G47" s="358"/>
      <c r="H47" s="548" t="s">
        <v>240</v>
      </c>
      <c r="I47" s="549"/>
      <c r="J47" s="251" t="s">
        <v>170</v>
      </c>
      <c r="K47" s="255"/>
      <c r="L47" s="156"/>
      <c r="M47" s="265" t="s">
        <v>170</v>
      </c>
      <c r="N47" s="46">
        <v>1</v>
      </c>
      <c r="O47" s="46">
        <v>2</v>
      </c>
      <c r="P47" s="46">
        <v>3</v>
      </c>
      <c r="Q47" s="46">
        <v>4</v>
      </c>
      <c r="R47" s="46">
        <v>5</v>
      </c>
      <c r="S47" s="46">
        <v>6</v>
      </c>
      <c r="T47" s="46">
        <v>7</v>
      </c>
      <c r="U47" s="46">
        <v>8</v>
      </c>
      <c r="V47" s="46">
        <v>9</v>
      </c>
      <c r="W47" s="46">
        <v>10</v>
      </c>
      <c r="X47" s="46">
        <v>11</v>
      </c>
      <c r="Y47" s="46">
        <v>12</v>
      </c>
      <c r="Z47" s="46">
        <v>13</v>
      </c>
      <c r="AA47" s="46">
        <v>14</v>
      </c>
      <c r="AB47" s="46">
        <v>15</v>
      </c>
      <c r="AC47" s="46">
        <v>16</v>
      </c>
      <c r="AD47" s="46">
        <v>17</v>
      </c>
      <c r="AE47" s="46">
        <v>18</v>
      </c>
      <c r="AF47" s="46">
        <v>19</v>
      </c>
      <c r="AG47" s="46">
        <v>20</v>
      </c>
      <c r="AH47" s="46">
        <v>21</v>
      </c>
      <c r="AI47" s="46">
        <v>22</v>
      </c>
      <c r="AJ47" s="46">
        <v>23</v>
      </c>
      <c r="AK47" s="46">
        <v>24</v>
      </c>
      <c r="AL47" s="46">
        <v>25</v>
      </c>
      <c r="AM47" s="46">
        <v>26</v>
      </c>
      <c r="AN47" s="46">
        <v>27</v>
      </c>
      <c r="AO47" s="46">
        <v>28</v>
      </c>
      <c r="AP47" s="46">
        <v>29</v>
      </c>
      <c r="AQ47" s="46">
        <v>30</v>
      </c>
      <c r="AR47" s="46">
        <v>31</v>
      </c>
      <c r="AS47" s="46">
        <v>32</v>
      </c>
      <c r="AT47" s="46">
        <v>33</v>
      </c>
      <c r="AU47" s="46">
        <v>34</v>
      </c>
      <c r="AV47" s="46">
        <v>35</v>
      </c>
      <c r="AW47" s="46">
        <v>36</v>
      </c>
    </row>
    <row r="48" spans="2:49" ht="17.25" customHeight="1" x14ac:dyDescent="0.2">
      <c r="B48" s="319"/>
      <c r="C48" s="445" t="s">
        <v>129</v>
      </c>
      <c r="D48" s="385" t="s">
        <v>18</v>
      </c>
      <c r="E48" s="53" t="s">
        <v>273</v>
      </c>
      <c r="F48" s="540"/>
      <c r="G48" s="540"/>
      <c r="H48" s="540"/>
      <c r="I48" s="540"/>
      <c r="J48" s="540"/>
      <c r="K48" s="540"/>
      <c r="L48" s="48"/>
    </row>
    <row r="49" spans="2:20" ht="17.25" customHeight="1" x14ac:dyDescent="0.2">
      <c r="B49" s="319"/>
      <c r="C49" s="446"/>
      <c r="D49" s="448"/>
      <c r="E49" s="153" t="s">
        <v>5</v>
      </c>
      <c r="F49" s="450"/>
      <c r="G49" s="451"/>
      <c r="H49" s="451"/>
      <c r="I49" s="451"/>
      <c r="J49" s="451"/>
      <c r="K49" s="452"/>
      <c r="L49" s="48"/>
    </row>
    <row r="50" spans="2:20" ht="17.25" customHeight="1" x14ac:dyDescent="0.2">
      <c r="B50" s="319"/>
      <c r="C50" s="403"/>
      <c r="D50" s="449"/>
      <c r="E50" s="53" t="s">
        <v>6</v>
      </c>
      <c r="F50" s="450"/>
      <c r="G50" s="451"/>
      <c r="H50" s="451"/>
      <c r="I50" s="451"/>
      <c r="J50" s="451"/>
      <c r="K50" s="452"/>
      <c r="L50" s="48"/>
    </row>
    <row r="51" spans="2:20" ht="15.75" customHeight="1" x14ac:dyDescent="0.2">
      <c r="B51" s="319"/>
      <c r="C51" s="403"/>
      <c r="D51" s="359" t="s">
        <v>32</v>
      </c>
      <c r="E51" s="360"/>
      <c r="F51" s="360"/>
      <c r="G51" s="360"/>
      <c r="H51" s="360"/>
      <c r="I51" s="360"/>
      <c r="J51" s="360"/>
      <c r="K51" s="361"/>
      <c r="L51" s="48"/>
    </row>
    <row r="52" spans="2:20" ht="17.25" customHeight="1" x14ac:dyDescent="0.2">
      <c r="B52" s="319"/>
      <c r="C52" s="403"/>
      <c r="D52" s="449" t="s">
        <v>19</v>
      </c>
      <c r="E52" s="153" t="s">
        <v>273</v>
      </c>
      <c r="F52" s="404"/>
      <c r="G52" s="532"/>
      <c r="H52" s="532"/>
      <c r="I52" s="532"/>
      <c r="J52" s="532"/>
      <c r="K52" s="392"/>
      <c r="L52" s="48"/>
    </row>
    <row r="53" spans="2:20" ht="17.25" customHeight="1" x14ac:dyDescent="0.2">
      <c r="B53" s="319"/>
      <c r="C53" s="403"/>
      <c r="D53" s="449"/>
      <c r="E53" s="153" t="s">
        <v>5</v>
      </c>
      <c r="F53" s="387"/>
      <c r="G53" s="388"/>
      <c r="H53" s="388"/>
      <c r="I53" s="388"/>
      <c r="J53" s="388"/>
      <c r="K53" s="389"/>
      <c r="L53" s="48"/>
    </row>
    <row r="54" spans="2:20" ht="17.25" customHeight="1" x14ac:dyDescent="0.2">
      <c r="B54" s="319"/>
      <c r="C54" s="403"/>
      <c r="D54" s="384"/>
      <c r="E54" s="53" t="s">
        <v>6</v>
      </c>
      <c r="F54" s="386"/>
      <c r="G54" s="386"/>
      <c r="H54" s="386"/>
      <c r="I54" s="386"/>
      <c r="J54" s="386"/>
      <c r="K54" s="386"/>
      <c r="L54" s="48"/>
    </row>
    <row r="55" spans="2:20" ht="15.75" customHeight="1" x14ac:dyDescent="0.2">
      <c r="B55" s="319"/>
      <c r="C55" s="403"/>
      <c r="D55" s="359" t="s">
        <v>177</v>
      </c>
      <c r="E55" s="360"/>
      <c r="F55" s="360"/>
      <c r="G55" s="360"/>
      <c r="H55" s="360"/>
      <c r="I55" s="360"/>
      <c r="J55" s="360"/>
      <c r="K55" s="361"/>
      <c r="L55" s="48"/>
    </row>
    <row r="56" spans="2:20" ht="17.25" customHeight="1" x14ac:dyDescent="0.2">
      <c r="B56" s="319"/>
      <c r="C56" s="403"/>
      <c r="D56" s="384" t="s">
        <v>20</v>
      </c>
      <c r="E56" s="53" t="s">
        <v>273</v>
      </c>
      <c r="F56" s="386"/>
      <c r="G56" s="386"/>
      <c r="H56" s="386"/>
      <c r="I56" s="386"/>
      <c r="J56" s="386"/>
      <c r="K56" s="386"/>
      <c r="L56" s="48"/>
    </row>
    <row r="57" spans="2:20" ht="17.25" customHeight="1" x14ac:dyDescent="0.2">
      <c r="B57" s="319"/>
      <c r="C57" s="403"/>
      <c r="D57" s="385"/>
      <c r="E57" s="241" t="s">
        <v>5</v>
      </c>
      <c r="F57" s="387"/>
      <c r="G57" s="388"/>
      <c r="H57" s="388"/>
      <c r="I57" s="388"/>
      <c r="J57" s="388"/>
      <c r="K57" s="389"/>
      <c r="L57" s="48"/>
    </row>
    <row r="58" spans="2:20" ht="17.25" customHeight="1" x14ac:dyDescent="0.2">
      <c r="B58" s="319"/>
      <c r="C58" s="447"/>
      <c r="D58" s="384"/>
      <c r="E58" s="53" t="s">
        <v>6</v>
      </c>
      <c r="F58" s="386"/>
      <c r="G58" s="386"/>
      <c r="H58" s="386"/>
      <c r="I58" s="386"/>
      <c r="J58" s="386"/>
      <c r="K58" s="386"/>
      <c r="L58" s="48"/>
    </row>
    <row r="59" spans="2:20" ht="20.100000000000001" customHeight="1" x14ac:dyDescent="0.2">
      <c r="B59" s="319"/>
      <c r="C59" s="403" t="s">
        <v>132</v>
      </c>
      <c r="D59" s="153" t="s">
        <v>265</v>
      </c>
      <c r="E59" s="404"/>
      <c r="F59" s="532"/>
      <c r="G59" s="392"/>
      <c r="H59" s="153" t="s">
        <v>269</v>
      </c>
      <c r="I59" s="404"/>
      <c r="J59" s="392"/>
      <c r="K59" s="371" t="s">
        <v>283</v>
      </c>
      <c r="L59" s="372"/>
      <c r="M59" s="265" t="s">
        <v>170</v>
      </c>
      <c r="O59" s="46" t="s">
        <v>162</v>
      </c>
      <c r="P59" s="46" t="s">
        <v>163</v>
      </c>
      <c r="Q59" s="46" t="s">
        <v>164</v>
      </c>
      <c r="R59" s="46" t="s">
        <v>165</v>
      </c>
      <c r="S59" s="46" t="s">
        <v>166</v>
      </c>
      <c r="T59" s="46" t="s">
        <v>167</v>
      </c>
    </row>
    <row r="60" spans="2:20" ht="20.100000000000001" customHeight="1" x14ac:dyDescent="0.2">
      <c r="B60" s="319"/>
      <c r="C60" s="403"/>
      <c r="D60" s="53" t="s">
        <v>266</v>
      </c>
      <c r="E60" s="387"/>
      <c r="F60" s="388"/>
      <c r="G60" s="389"/>
      <c r="H60" s="53" t="s">
        <v>270</v>
      </c>
      <c r="I60" s="387"/>
      <c r="J60" s="389"/>
      <c r="K60" s="371"/>
      <c r="L60" s="372"/>
      <c r="N60" s="46" t="s">
        <v>162</v>
      </c>
      <c r="O60" s="46" t="s">
        <v>163</v>
      </c>
      <c r="P60" s="46" t="s">
        <v>164</v>
      </c>
      <c r="Q60" s="46" t="s">
        <v>165</v>
      </c>
      <c r="R60" s="46" t="s">
        <v>166</v>
      </c>
      <c r="S60" s="46" t="s">
        <v>167</v>
      </c>
    </row>
    <row r="61" spans="2:20" ht="20.100000000000001" customHeight="1" x14ac:dyDescent="0.2">
      <c r="B61" s="319"/>
      <c r="C61" s="403"/>
      <c r="D61" s="53" t="s">
        <v>267</v>
      </c>
      <c r="E61" s="387"/>
      <c r="F61" s="388"/>
      <c r="G61" s="389"/>
      <c r="H61" s="153" t="s">
        <v>271</v>
      </c>
      <c r="I61" s="387"/>
      <c r="J61" s="389"/>
      <c r="K61" s="371"/>
      <c r="L61" s="372"/>
    </row>
    <row r="62" spans="2:20" ht="20.100000000000001" customHeight="1" x14ac:dyDescent="0.2">
      <c r="B62" s="319"/>
      <c r="C62" s="403"/>
      <c r="D62" s="235" t="s">
        <v>268</v>
      </c>
      <c r="E62" s="390"/>
      <c r="F62" s="391"/>
      <c r="G62" s="392"/>
      <c r="H62" s="53" t="s">
        <v>272</v>
      </c>
      <c r="I62" s="387"/>
      <c r="J62" s="389"/>
      <c r="K62" s="371"/>
      <c r="L62" s="372"/>
    </row>
    <row r="63" spans="2:20" ht="16.5" customHeight="1" x14ac:dyDescent="0.2">
      <c r="B63" s="319"/>
      <c r="C63" s="414" t="s">
        <v>149</v>
      </c>
      <c r="D63" s="377" t="s">
        <v>29</v>
      </c>
      <c r="E63" s="378"/>
      <c r="F63" s="379"/>
      <c r="G63" s="52"/>
      <c r="H63" s="51"/>
      <c r="I63" s="51"/>
      <c r="J63" s="51"/>
      <c r="K63" s="51"/>
      <c r="L63" s="48"/>
      <c r="M63" s="265" t="s">
        <v>29</v>
      </c>
      <c r="N63" s="46" t="s">
        <v>30</v>
      </c>
      <c r="O63" s="46" t="s">
        <v>312</v>
      </c>
      <c r="P63" s="46" t="s">
        <v>31</v>
      </c>
    </row>
    <row r="64" spans="2:20" ht="16.5" customHeight="1" x14ac:dyDescent="0.2">
      <c r="B64" s="319"/>
      <c r="C64" s="403"/>
      <c r="D64" s="54" t="s">
        <v>291</v>
      </c>
      <c r="E64" s="54"/>
      <c r="F64" s="54"/>
      <c r="G64" s="387"/>
      <c r="H64" s="388"/>
      <c r="I64" s="389"/>
      <c r="J64" s="363" t="s">
        <v>126</v>
      </c>
      <c r="K64" s="364"/>
      <c r="L64" s="364"/>
    </row>
    <row r="65" spans="2:49" ht="16.5" customHeight="1" x14ac:dyDescent="0.2">
      <c r="B65" s="319"/>
      <c r="C65" s="403"/>
      <c r="D65" s="381" t="s">
        <v>22</v>
      </c>
      <c r="E65" s="382"/>
      <c r="F65" s="383"/>
      <c r="G65" s="415"/>
      <c r="H65" s="416"/>
      <c r="I65" s="417"/>
      <c r="J65" s="363"/>
      <c r="K65" s="364"/>
      <c r="L65" s="364"/>
    </row>
    <row r="66" spans="2:49" ht="41.25" customHeight="1" thickBot="1" x14ac:dyDescent="0.25">
      <c r="B66" s="319"/>
      <c r="C66" s="268" t="s">
        <v>224</v>
      </c>
      <c r="D66" s="455" t="s">
        <v>29</v>
      </c>
      <c r="E66" s="456"/>
      <c r="F66" s="456"/>
      <c r="G66" s="260" t="s">
        <v>313</v>
      </c>
      <c r="H66" s="261"/>
      <c r="I66" s="261"/>
      <c r="J66" s="231"/>
      <c r="K66" s="231"/>
      <c r="L66" s="231"/>
      <c r="M66" s="265" t="s">
        <v>29</v>
      </c>
      <c r="N66" s="46" t="s">
        <v>168</v>
      </c>
      <c r="O66" s="46" t="s">
        <v>169</v>
      </c>
      <c r="P66" s="46" t="s">
        <v>314</v>
      </c>
    </row>
    <row r="67" spans="2:49" ht="16.5" customHeight="1" thickTop="1" x14ac:dyDescent="0.2">
      <c r="B67" s="319"/>
      <c r="C67" s="257" t="s">
        <v>284</v>
      </c>
      <c r="D67" s="321" t="s">
        <v>29</v>
      </c>
      <c r="E67" s="322"/>
      <c r="F67" s="322"/>
      <c r="G67" s="322"/>
      <c r="H67" s="323"/>
      <c r="I67" s="258" t="s">
        <v>296</v>
      </c>
      <c r="J67" s="259"/>
      <c r="K67" s="259"/>
      <c r="L67" s="259"/>
    </row>
    <row r="68" spans="2:49" ht="16.5" customHeight="1" x14ac:dyDescent="0.2">
      <c r="B68" s="319"/>
      <c r="C68" s="300" t="s">
        <v>304</v>
      </c>
      <c r="D68" s="303" t="s">
        <v>290</v>
      </c>
      <c r="E68" s="304"/>
      <c r="F68" s="305"/>
      <c r="G68" s="306" t="s">
        <v>29</v>
      </c>
      <c r="H68" s="307"/>
      <c r="I68" s="256" t="s">
        <v>305</v>
      </c>
      <c r="J68" s="231"/>
      <c r="K68" s="231"/>
      <c r="L68" s="294"/>
      <c r="M68" s="265" t="s">
        <v>29</v>
      </c>
      <c r="N68" s="46" t="s">
        <v>168</v>
      </c>
      <c r="O68" s="46" t="s">
        <v>169</v>
      </c>
    </row>
    <row r="69" spans="2:49" ht="16.5" customHeight="1" x14ac:dyDescent="0.2">
      <c r="B69" s="319"/>
      <c r="C69" s="301"/>
      <c r="D69" s="308" t="s">
        <v>303</v>
      </c>
      <c r="E69" s="309"/>
      <c r="F69" s="309"/>
      <c r="G69" s="306" t="s">
        <v>29</v>
      </c>
      <c r="H69" s="307"/>
      <c r="I69" s="246" t="s">
        <v>297</v>
      </c>
      <c r="J69" s="231"/>
      <c r="K69" s="231"/>
      <c r="L69" s="295"/>
      <c r="M69" s="265" t="s">
        <v>29</v>
      </c>
      <c r="N69" s="46" t="s">
        <v>293</v>
      </c>
      <c r="O69" s="46" t="s">
        <v>294</v>
      </c>
      <c r="P69" s="46" t="s">
        <v>298</v>
      </c>
    </row>
    <row r="70" spans="2:49" ht="16.5" customHeight="1" thickBot="1" x14ac:dyDescent="0.25">
      <c r="B70" s="320"/>
      <c r="C70" s="302"/>
      <c r="D70" s="310" t="s">
        <v>300</v>
      </c>
      <c r="E70" s="311"/>
      <c r="F70" s="311"/>
      <c r="G70" s="312"/>
      <c r="H70" s="313"/>
      <c r="I70" s="313"/>
      <c r="J70" s="313"/>
      <c r="K70" s="313"/>
      <c r="L70" s="314"/>
      <c r="M70" s="265"/>
    </row>
    <row r="71" spans="2:49" ht="21.75" customHeight="1" thickTop="1" thickBot="1" x14ac:dyDescent="0.25">
      <c r="B71" s="291" t="s">
        <v>306</v>
      </c>
      <c r="C71" s="55" t="s">
        <v>128</v>
      </c>
      <c r="D71" s="533" t="s">
        <v>176</v>
      </c>
      <c r="E71" s="534"/>
      <c r="F71" s="535" t="s">
        <v>175</v>
      </c>
      <c r="G71" s="534"/>
      <c r="H71" s="453" t="s">
        <v>240</v>
      </c>
      <c r="I71" s="454"/>
      <c r="J71" s="157" t="s">
        <v>170</v>
      </c>
      <c r="K71" s="51"/>
      <c r="L71" s="48"/>
      <c r="M71" s="265" t="s">
        <v>170</v>
      </c>
      <c r="N71" s="46">
        <v>1</v>
      </c>
      <c r="O71" s="46">
        <v>2</v>
      </c>
      <c r="P71" s="46">
        <v>3</v>
      </c>
      <c r="Q71" s="46">
        <v>4</v>
      </c>
      <c r="R71" s="46">
        <v>5</v>
      </c>
      <c r="S71" s="46">
        <v>6</v>
      </c>
      <c r="T71" s="46">
        <v>7</v>
      </c>
      <c r="U71" s="46">
        <v>8</v>
      </c>
      <c r="V71" s="46">
        <v>9</v>
      </c>
      <c r="W71" s="46">
        <v>10</v>
      </c>
      <c r="X71" s="46">
        <v>11</v>
      </c>
      <c r="Y71" s="46">
        <v>12</v>
      </c>
      <c r="Z71" s="46">
        <v>13</v>
      </c>
      <c r="AA71" s="46">
        <v>14</v>
      </c>
      <c r="AB71" s="46">
        <v>15</v>
      </c>
      <c r="AC71" s="46">
        <v>16</v>
      </c>
      <c r="AD71" s="46">
        <v>17</v>
      </c>
      <c r="AE71" s="46">
        <v>18</v>
      </c>
      <c r="AF71" s="46">
        <v>19</v>
      </c>
      <c r="AG71" s="46">
        <v>20</v>
      </c>
      <c r="AH71" s="46">
        <v>21</v>
      </c>
      <c r="AI71" s="46">
        <v>22</v>
      </c>
      <c r="AJ71" s="46">
        <v>23</v>
      </c>
      <c r="AK71" s="46">
        <v>24</v>
      </c>
      <c r="AL71" s="46">
        <v>25</v>
      </c>
      <c r="AM71" s="46">
        <v>26</v>
      </c>
      <c r="AN71" s="46">
        <v>27</v>
      </c>
      <c r="AO71" s="46">
        <v>28</v>
      </c>
      <c r="AP71" s="46">
        <v>29</v>
      </c>
      <c r="AQ71" s="46">
        <v>30</v>
      </c>
      <c r="AR71" s="46">
        <v>31</v>
      </c>
      <c r="AS71" s="46">
        <v>32</v>
      </c>
      <c r="AT71" s="46">
        <v>33</v>
      </c>
      <c r="AU71" s="46">
        <v>34</v>
      </c>
      <c r="AV71" s="46">
        <v>35</v>
      </c>
      <c r="AW71" s="46">
        <v>36</v>
      </c>
    </row>
    <row r="72" spans="2:49" ht="17.25" customHeight="1" x14ac:dyDescent="0.2">
      <c r="B72" s="292"/>
      <c r="C72" s="405" t="s">
        <v>129</v>
      </c>
      <c r="D72" s="407" t="s">
        <v>18</v>
      </c>
      <c r="E72" s="155" t="s">
        <v>273</v>
      </c>
      <c r="F72" s="409"/>
      <c r="G72" s="409"/>
      <c r="H72" s="409"/>
      <c r="I72" s="409"/>
      <c r="J72" s="409"/>
      <c r="K72" s="410"/>
      <c r="L72" s="48"/>
    </row>
    <row r="73" spans="2:49" ht="17.25" customHeight="1" x14ac:dyDescent="0.2">
      <c r="B73" s="292"/>
      <c r="C73" s="405"/>
      <c r="D73" s="408"/>
      <c r="E73" s="155" t="s">
        <v>5</v>
      </c>
      <c r="F73" s="411"/>
      <c r="G73" s="412"/>
      <c r="H73" s="412"/>
      <c r="I73" s="412"/>
      <c r="J73" s="412"/>
      <c r="K73" s="413"/>
      <c r="L73" s="48"/>
    </row>
    <row r="74" spans="2:49" ht="17.25" customHeight="1" x14ac:dyDescent="0.2">
      <c r="B74" s="292"/>
      <c r="C74" s="406"/>
      <c r="D74" s="380"/>
      <c r="E74" s="154" t="s">
        <v>6</v>
      </c>
      <c r="F74" s="411"/>
      <c r="G74" s="412"/>
      <c r="H74" s="412"/>
      <c r="I74" s="412"/>
      <c r="J74" s="412"/>
      <c r="K74" s="413"/>
      <c r="L74" s="48"/>
    </row>
    <row r="75" spans="2:49" ht="15.75" customHeight="1" x14ac:dyDescent="0.2">
      <c r="B75" s="292"/>
      <c r="C75" s="406"/>
      <c r="D75" s="359" t="s">
        <v>32</v>
      </c>
      <c r="E75" s="360"/>
      <c r="F75" s="360"/>
      <c r="G75" s="360"/>
      <c r="H75" s="360"/>
      <c r="I75" s="360"/>
      <c r="J75" s="360"/>
      <c r="K75" s="361"/>
      <c r="L75" s="48"/>
    </row>
    <row r="76" spans="2:49" ht="17.25" customHeight="1" x14ac:dyDescent="0.2">
      <c r="B76" s="292"/>
      <c r="C76" s="406"/>
      <c r="D76" s="380" t="s">
        <v>19</v>
      </c>
      <c r="E76" s="155" t="s">
        <v>273</v>
      </c>
      <c r="F76" s="418"/>
      <c r="G76" s="369"/>
      <c r="H76" s="369"/>
      <c r="I76" s="369"/>
      <c r="J76" s="369"/>
      <c r="K76" s="370"/>
      <c r="L76" s="48"/>
    </row>
    <row r="77" spans="2:49" ht="17.25" customHeight="1" x14ac:dyDescent="0.2">
      <c r="B77" s="292"/>
      <c r="C77" s="406"/>
      <c r="D77" s="380"/>
      <c r="E77" s="155" t="s">
        <v>5</v>
      </c>
      <c r="F77" s="368"/>
      <c r="G77" s="373"/>
      <c r="H77" s="373"/>
      <c r="I77" s="373"/>
      <c r="J77" s="373"/>
      <c r="K77" s="374"/>
      <c r="L77" s="48"/>
    </row>
    <row r="78" spans="2:49" ht="17.25" customHeight="1" x14ac:dyDescent="0.2">
      <c r="B78" s="292"/>
      <c r="C78" s="406"/>
      <c r="D78" s="375"/>
      <c r="E78" s="154" t="s">
        <v>6</v>
      </c>
      <c r="F78" s="362"/>
      <c r="G78" s="362"/>
      <c r="H78" s="362"/>
      <c r="I78" s="362"/>
      <c r="J78" s="362"/>
      <c r="K78" s="362"/>
      <c r="L78" s="48"/>
    </row>
    <row r="79" spans="2:49" ht="15.75" customHeight="1" x14ac:dyDescent="0.2">
      <c r="B79" s="292"/>
      <c r="C79" s="406"/>
      <c r="D79" s="359" t="s">
        <v>177</v>
      </c>
      <c r="E79" s="360"/>
      <c r="F79" s="360"/>
      <c r="G79" s="360"/>
      <c r="H79" s="360"/>
      <c r="I79" s="360"/>
      <c r="J79" s="360"/>
      <c r="K79" s="361"/>
      <c r="L79" s="48"/>
    </row>
    <row r="80" spans="2:49" ht="17.25" customHeight="1" x14ac:dyDescent="0.2">
      <c r="B80" s="292"/>
      <c r="C80" s="406"/>
      <c r="D80" s="375" t="s">
        <v>20</v>
      </c>
      <c r="E80" s="154" t="s">
        <v>273</v>
      </c>
      <c r="F80" s="362"/>
      <c r="G80" s="362"/>
      <c r="H80" s="362"/>
      <c r="I80" s="362"/>
      <c r="J80" s="362"/>
      <c r="K80" s="362"/>
      <c r="L80" s="48"/>
    </row>
    <row r="81" spans="2:49" ht="17.25" customHeight="1" x14ac:dyDescent="0.2">
      <c r="B81" s="292"/>
      <c r="C81" s="406"/>
      <c r="D81" s="376"/>
      <c r="E81" s="162" t="s">
        <v>5</v>
      </c>
      <c r="F81" s="368"/>
      <c r="G81" s="373"/>
      <c r="H81" s="373"/>
      <c r="I81" s="373"/>
      <c r="J81" s="373"/>
      <c r="K81" s="374"/>
      <c r="L81" s="48"/>
    </row>
    <row r="82" spans="2:49" ht="17.25" customHeight="1" x14ac:dyDescent="0.2">
      <c r="B82" s="292"/>
      <c r="C82" s="406"/>
      <c r="D82" s="376"/>
      <c r="E82" s="162" t="s">
        <v>6</v>
      </c>
      <c r="F82" s="362"/>
      <c r="G82" s="362"/>
      <c r="H82" s="362"/>
      <c r="I82" s="362"/>
      <c r="J82" s="362"/>
      <c r="K82" s="362"/>
      <c r="L82" s="48"/>
    </row>
    <row r="83" spans="2:49" ht="20.100000000000001" customHeight="1" x14ac:dyDescent="0.2">
      <c r="B83" s="292"/>
      <c r="C83" s="298" t="s">
        <v>132</v>
      </c>
      <c r="D83" s="154" t="s">
        <v>265</v>
      </c>
      <c r="E83" s="368"/>
      <c r="F83" s="369"/>
      <c r="G83" s="370"/>
      <c r="H83" s="155" t="s">
        <v>269</v>
      </c>
      <c r="I83" s="418"/>
      <c r="J83" s="370"/>
      <c r="K83" s="371" t="s">
        <v>283</v>
      </c>
      <c r="L83" s="372"/>
      <c r="M83" s="265" t="s">
        <v>170</v>
      </c>
      <c r="O83" s="46" t="s">
        <v>162</v>
      </c>
      <c r="P83" s="46" t="s">
        <v>163</v>
      </c>
      <c r="Q83" s="46" t="s">
        <v>164</v>
      </c>
      <c r="R83" s="46" t="s">
        <v>165</v>
      </c>
      <c r="S83" s="46" t="s">
        <v>166</v>
      </c>
      <c r="T83" s="46" t="s">
        <v>167</v>
      </c>
    </row>
    <row r="84" spans="2:49" ht="20.100000000000001" customHeight="1" x14ac:dyDescent="0.2">
      <c r="B84" s="292"/>
      <c r="C84" s="541"/>
      <c r="D84" s="154" t="s">
        <v>266</v>
      </c>
      <c r="E84" s="368"/>
      <c r="F84" s="373"/>
      <c r="G84" s="374"/>
      <c r="H84" s="154" t="s">
        <v>270</v>
      </c>
      <c r="I84" s="368"/>
      <c r="J84" s="374"/>
      <c r="K84" s="371"/>
      <c r="L84" s="372"/>
      <c r="N84" s="46" t="s">
        <v>162</v>
      </c>
      <c r="O84" s="46" t="s">
        <v>163</v>
      </c>
      <c r="P84" s="46" t="s">
        <v>164</v>
      </c>
      <c r="Q84" s="46" t="s">
        <v>165</v>
      </c>
      <c r="R84" s="46" t="s">
        <v>166</v>
      </c>
      <c r="S84" s="46" t="s">
        <v>167</v>
      </c>
    </row>
    <row r="85" spans="2:49" ht="20.100000000000001" customHeight="1" x14ac:dyDescent="0.2">
      <c r="B85" s="292"/>
      <c r="C85" s="541"/>
      <c r="D85" s="154" t="s">
        <v>267</v>
      </c>
      <c r="E85" s="368"/>
      <c r="F85" s="373"/>
      <c r="G85" s="374"/>
      <c r="H85" s="155" t="s">
        <v>271</v>
      </c>
      <c r="I85" s="368"/>
      <c r="J85" s="374"/>
      <c r="K85" s="371"/>
      <c r="L85" s="372"/>
    </row>
    <row r="86" spans="2:49" ht="20.100000000000001" customHeight="1" thickBot="1" x14ac:dyDescent="0.25">
      <c r="B86" s="292"/>
      <c r="C86" s="542"/>
      <c r="D86" s="155" t="s">
        <v>268</v>
      </c>
      <c r="E86" s="418"/>
      <c r="F86" s="369"/>
      <c r="G86" s="370"/>
      <c r="H86" s="154" t="s">
        <v>272</v>
      </c>
      <c r="I86" s="368"/>
      <c r="J86" s="374"/>
      <c r="K86" s="371"/>
      <c r="L86" s="372"/>
    </row>
    <row r="87" spans="2:49" ht="16.5" customHeight="1" x14ac:dyDescent="0.2">
      <c r="B87" s="292"/>
      <c r="C87" s="296" t="s">
        <v>149</v>
      </c>
      <c r="D87" s="299" t="s">
        <v>29</v>
      </c>
      <c r="E87" s="299"/>
      <c r="F87" s="299"/>
      <c r="G87" s="52"/>
      <c r="H87" s="51"/>
      <c r="I87" s="272"/>
      <c r="J87" s="272"/>
      <c r="K87" s="51"/>
      <c r="L87" s="48"/>
      <c r="M87" s="265" t="s">
        <v>29</v>
      </c>
      <c r="N87" s="46" t="s">
        <v>30</v>
      </c>
      <c r="O87" s="46" t="s">
        <v>312</v>
      </c>
      <c r="P87" s="46" t="s">
        <v>31</v>
      </c>
    </row>
    <row r="88" spans="2:49" ht="16.5" customHeight="1" x14ac:dyDescent="0.2">
      <c r="B88" s="292"/>
      <c r="C88" s="297"/>
      <c r="D88" s="56" t="s">
        <v>291</v>
      </c>
      <c r="E88" s="56"/>
      <c r="F88" s="56"/>
      <c r="G88" s="362"/>
      <c r="H88" s="362"/>
      <c r="I88" s="362"/>
      <c r="J88" s="363" t="s">
        <v>126</v>
      </c>
      <c r="K88" s="364"/>
      <c r="L88" s="364"/>
    </row>
    <row r="89" spans="2:49" ht="16.5" customHeight="1" x14ac:dyDescent="0.2">
      <c r="B89" s="292"/>
      <c r="C89" s="298"/>
      <c r="D89" s="537" t="s">
        <v>22</v>
      </c>
      <c r="E89" s="538"/>
      <c r="F89" s="539"/>
      <c r="G89" s="362"/>
      <c r="H89" s="362"/>
      <c r="I89" s="362"/>
      <c r="J89" s="363"/>
      <c r="K89" s="364"/>
      <c r="L89" s="364"/>
    </row>
    <row r="90" spans="2:49" ht="41.25" customHeight="1" thickBot="1" x14ac:dyDescent="0.25">
      <c r="B90" s="292"/>
      <c r="C90" s="269" t="s">
        <v>224</v>
      </c>
      <c r="D90" s="455" t="s">
        <v>29</v>
      </c>
      <c r="E90" s="456"/>
      <c r="F90" s="456"/>
      <c r="G90" s="260" t="s">
        <v>313</v>
      </c>
      <c r="H90" s="261"/>
      <c r="I90" s="261"/>
      <c r="J90" s="231"/>
      <c r="K90" s="231"/>
      <c r="L90" s="231"/>
    </row>
    <row r="91" spans="2:49" ht="16.5" customHeight="1" thickTop="1" x14ac:dyDescent="0.2">
      <c r="B91" s="292"/>
      <c r="C91" s="257" t="s">
        <v>284</v>
      </c>
      <c r="D91" s="321" t="s">
        <v>29</v>
      </c>
      <c r="E91" s="322"/>
      <c r="F91" s="322"/>
      <c r="G91" s="322"/>
      <c r="H91" s="323"/>
      <c r="I91" s="258" t="s">
        <v>296</v>
      </c>
      <c r="J91" s="259"/>
      <c r="K91" s="259"/>
      <c r="L91" s="259"/>
    </row>
    <row r="92" spans="2:49" ht="16.5" customHeight="1" x14ac:dyDescent="0.2">
      <c r="B92" s="292"/>
      <c r="C92" s="300" t="s">
        <v>304</v>
      </c>
      <c r="D92" s="303" t="s">
        <v>290</v>
      </c>
      <c r="E92" s="304"/>
      <c r="F92" s="305"/>
      <c r="G92" s="306" t="s">
        <v>29</v>
      </c>
      <c r="H92" s="307"/>
      <c r="I92" s="256" t="s">
        <v>305</v>
      </c>
      <c r="J92" s="231"/>
      <c r="K92" s="231"/>
      <c r="L92" s="294"/>
      <c r="M92" s="265" t="s">
        <v>29</v>
      </c>
      <c r="N92" s="46" t="s">
        <v>168</v>
      </c>
      <c r="O92" s="46" t="s">
        <v>169</v>
      </c>
    </row>
    <row r="93" spans="2:49" ht="16.5" customHeight="1" x14ac:dyDescent="0.2">
      <c r="B93" s="292"/>
      <c r="C93" s="301"/>
      <c r="D93" s="308" t="s">
        <v>303</v>
      </c>
      <c r="E93" s="309"/>
      <c r="F93" s="309"/>
      <c r="G93" s="306" t="s">
        <v>29</v>
      </c>
      <c r="H93" s="307"/>
      <c r="I93" s="246" t="s">
        <v>297</v>
      </c>
      <c r="J93" s="231"/>
      <c r="K93" s="231"/>
      <c r="L93" s="295"/>
      <c r="M93" s="265" t="s">
        <v>29</v>
      </c>
      <c r="N93" s="46" t="s">
        <v>293</v>
      </c>
      <c r="O93" s="46" t="s">
        <v>294</v>
      </c>
      <c r="P93" s="46" t="s">
        <v>298</v>
      </c>
    </row>
    <row r="94" spans="2:49" ht="16.5" customHeight="1" thickBot="1" x14ac:dyDescent="0.25">
      <c r="B94" s="293"/>
      <c r="C94" s="302"/>
      <c r="D94" s="310" t="s">
        <v>300</v>
      </c>
      <c r="E94" s="311"/>
      <c r="F94" s="311"/>
      <c r="G94" s="312"/>
      <c r="H94" s="313"/>
      <c r="I94" s="313"/>
      <c r="J94" s="313"/>
      <c r="K94" s="313"/>
      <c r="L94" s="314"/>
      <c r="M94" s="265"/>
    </row>
    <row r="95" spans="2:49" ht="21.75" customHeight="1" thickTop="1" x14ac:dyDescent="0.2">
      <c r="B95" s="62"/>
      <c r="C95" s="263" t="s">
        <v>128</v>
      </c>
      <c r="D95" s="536" t="s">
        <v>176</v>
      </c>
      <c r="E95" s="477"/>
      <c r="F95" s="476" t="s">
        <v>175</v>
      </c>
      <c r="G95" s="477"/>
      <c r="H95" s="473" t="s">
        <v>240</v>
      </c>
      <c r="I95" s="474"/>
      <c r="J95" s="251" t="s">
        <v>170</v>
      </c>
      <c r="K95" s="255"/>
      <c r="L95" s="48"/>
      <c r="M95" s="265" t="s">
        <v>170</v>
      </c>
      <c r="N95" s="46">
        <v>1</v>
      </c>
      <c r="O95" s="46">
        <v>2</v>
      </c>
      <c r="P95" s="46">
        <v>3</v>
      </c>
      <c r="Q95" s="46">
        <v>4</v>
      </c>
      <c r="R95" s="46">
        <v>5</v>
      </c>
      <c r="S95" s="46">
        <v>6</v>
      </c>
      <c r="T95" s="46">
        <v>7</v>
      </c>
      <c r="U95" s="46">
        <v>8</v>
      </c>
      <c r="V95" s="46">
        <v>9</v>
      </c>
      <c r="W95" s="46">
        <v>10</v>
      </c>
      <c r="X95" s="46">
        <v>11</v>
      </c>
      <c r="Y95" s="46">
        <v>12</v>
      </c>
      <c r="Z95" s="46">
        <v>13</v>
      </c>
      <c r="AA95" s="46">
        <v>14</v>
      </c>
      <c r="AB95" s="46">
        <v>15</v>
      </c>
      <c r="AC95" s="46">
        <v>16</v>
      </c>
      <c r="AD95" s="46">
        <v>17</v>
      </c>
      <c r="AE95" s="46">
        <v>18</v>
      </c>
      <c r="AF95" s="46">
        <v>19</v>
      </c>
      <c r="AG95" s="46">
        <v>20</v>
      </c>
      <c r="AH95" s="46">
        <v>21</v>
      </c>
      <c r="AI95" s="46">
        <v>22</v>
      </c>
      <c r="AJ95" s="46">
        <v>23</v>
      </c>
      <c r="AK95" s="46">
        <v>24</v>
      </c>
      <c r="AL95" s="46">
        <v>25</v>
      </c>
      <c r="AM95" s="46">
        <v>26</v>
      </c>
      <c r="AN95" s="46">
        <v>27</v>
      </c>
      <c r="AO95" s="46">
        <v>28</v>
      </c>
      <c r="AP95" s="46">
        <v>29</v>
      </c>
      <c r="AQ95" s="46">
        <v>30</v>
      </c>
      <c r="AR95" s="46">
        <v>31</v>
      </c>
      <c r="AS95" s="46">
        <v>32</v>
      </c>
      <c r="AT95" s="46">
        <v>33</v>
      </c>
      <c r="AU95" s="46">
        <v>34</v>
      </c>
      <c r="AV95" s="46">
        <v>35</v>
      </c>
      <c r="AW95" s="46">
        <v>36</v>
      </c>
    </row>
    <row r="96" spans="2:49" ht="17.25" customHeight="1" x14ac:dyDescent="0.2">
      <c r="B96" s="63"/>
      <c r="C96" s="465" t="s">
        <v>129</v>
      </c>
      <c r="D96" s="469" t="s">
        <v>18</v>
      </c>
      <c r="E96" s="233" t="s">
        <v>273</v>
      </c>
      <c r="F96" s="472"/>
      <c r="G96" s="472"/>
      <c r="H96" s="472"/>
      <c r="I96" s="472"/>
      <c r="J96" s="472"/>
      <c r="K96" s="472"/>
      <c r="L96" s="48"/>
    </row>
    <row r="97" spans="2:20" ht="17.25" customHeight="1" x14ac:dyDescent="0.2">
      <c r="B97" s="63"/>
      <c r="C97" s="466"/>
      <c r="D97" s="470"/>
      <c r="E97" s="232" t="s">
        <v>5</v>
      </c>
      <c r="F97" s="365"/>
      <c r="G97" s="366"/>
      <c r="H97" s="366"/>
      <c r="I97" s="366"/>
      <c r="J97" s="366"/>
      <c r="K97" s="367"/>
      <c r="L97" s="48"/>
    </row>
    <row r="98" spans="2:20" ht="17.25" customHeight="1" x14ac:dyDescent="0.2">
      <c r="B98" s="63"/>
      <c r="C98" s="467"/>
      <c r="D98" s="471"/>
      <c r="E98" s="233" t="s">
        <v>6</v>
      </c>
      <c r="F98" s="365"/>
      <c r="G98" s="366"/>
      <c r="H98" s="366"/>
      <c r="I98" s="366"/>
      <c r="J98" s="366"/>
      <c r="K98" s="367"/>
      <c r="L98" s="48"/>
    </row>
    <row r="99" spans="2:20" ht="15.75" customHeight="1" x14ac:dyDescent="0.2">
      <c r="B99" s="63"/>
      <c r="C99" s="467"/>
      <c r="D99" s="359" t="s">
        <v>32</v>
      </c>
      <c r="E99" s="360"/>
      <c r="F99" s="360"/>
      <c r="G99" s="360"/>
      <c r="H99" s="360"/>
      <c r="I99" s="360"/>
      <c r="J99" s="360"/>
      <c r="K99" s="361"/>
      <c r="L99" s="48"/>
    </row>
    <row r="100" spans="2:20" ht="17.25" customHeight="1" x14ac:dyDescent="0.2">
      <c r="B100" s="63"/>
      <c r="C100" s="467"/>
      <c r="D100" s="471" t="s">
        <v>19</v>
      </c>
      <c r="E100" s="232" t="s">
        <v>273</v>
      </c>
      <c r="F100" s="460"/>
      <c r="G100" s="461"/>
      <c r="H100" s="461"/>
      <c r="I100" s="461"/>
      <c r="J100" s="461"/>
      <c r="K100" s="462"/>
      <c r="L100" s="48"/>
    </row>
    <row r="101" spans="2:20" ht="17.25" customHeight="1" x14ac:dyDescent="0.2">
      <c r="B101" s="63"/>
      <c r="C101" s="467"/>
      <c r="D101" s="471"/>
      <c r="E101" s="232" t="s">
        <v>5</v>
      </c>
      <c r="F101" s="463"/>
      <c r="G101" s="483"/>
      <c r="H101" s="483"/>
      <c r="I101" s="483"/>
      <c r="J101" s="483"/>
      <c r="K101" s="464"/>
      <c r="L101" s="48"/>
    </row>
    <row r="102" spans="2:20" ht="17.25" customHeight="1" x14ac:dyDescent="0.2">
      <c r="B102" s="64">
        <v>4</v>
      </c>
      <c r="C102" s="467"/>
      <c r="D102" s="484"/>
      <c r="E102" s="233" t="s">
        <v>6</v>
      </c>
      <c r="F102" s="475"/>
      <c r="G102" s="475"/>
      <c r="H102" s="475"/>
      <c r="I102" s="475"/>
      <c r="J102" s="475"/>
      <c r="K102" s="475"/>
      <c r="L102" s="48"/>
    </row>
    <row r="103" spans="2:20" ht="15.75" customHeight="1" x14ac:dyDescent="0.2">
      <c r="B103" s="64"/>
      <c r="C103" s="467"/>
      <c r="D103" s="359" t="s">
        <v>177</v>
      </c>
      <c r="E103" s="360"/>
      <c r="F103" s="360"/>
      <c r="G103" s="360"/>
      <c r="H103" s="360"/>
      <c r="I103" s="360"/>
      <c r="J103" s="360"/>
      <c r="K103" s="361"/>
      <c r="L103" s="48"/>
    </row>
    <row r="104" spans="2:20" ht="17.25" customHeight="1" x14ac:dyDescent="0.2">
      <c r="B104" s="64" t="s">
        <v>187</v>
      </c>
      <c r="C104" s="467"/>
      <c r="D104" s="484" t="s">
        <v>20</v>
      </c>
      <c r="E104" s="233" t="s">
        <v>273</v>
      </c>
      <c r="F104" s="475"/>
      <c r="G104" s="475"/>
      <c r="H104" s="475"/>
      <c r="I104" s="475"/>
      <c r="J104" s="475"/>
      <c r="K104" s="475"/>
      <c r="L104" s="48"/>
    </row>
    <row r="105" spans="2:20" ht="17.25" customHeight="1" x14ac:dyDescent="0.2">
      <c r="B105" s="64"/>
      <c r="C105" s="467"/>
      <c r="D105" s="469"/>
      <c r="E105" s="234" t="s">
        <v>5</v>
      </c>
      <c r="F105" s="463"/>
      <c r="G105" s="483"/>
      <c r="H105" s="483"/>
      <c r="I105" s="483"/>
      <c r="J105" s="483"/>
      <c r="K105" s="464"/>
      <c r="L105" s="48"/>
    </row>
    <row r="106" spans="2:20" ht="17.25" customHeight="1" x14ac:dyDescent="0.2">
      <c r="B106" s="502" t="s">
        <v>274</v>
      </c>
      <c r="C106" s="468"/>
      <c r="D106" s="484"/>
      <c r="E106" s="233" t="s">
        <v>6</v>
      </c>
      <c r="F106" s="475"/>
      <c r="G106" s="475"/>
      <c r="H106" s="475"/>
      <c r="I106" s="475"/>
      <c r="J106" s="475"/>
      <c r="K106" s="475"/>
      <c r="L106" s="262"/>
    </row>
    <row r="107" spans="2:20" ht="20.100000000000001" customHeight="1" x14ac:dyDescent="0.2">
      <c r="B107" s="502"/>
      <c r="C107" s="479" t="s">
        <v>132</v>
      </c>
      <c r="D107" s="233" t="s">
        <v>265</v>
      </c>
      <c r="E107" s="463"/>
      <c r="F107" s="483"/>
      <c r="G107" s="464"/>
      <c r="H107" s="233" t="s">
        <v>269</v>
      </c>
      <c r="I107" s="463"/>
      <c r="J107" s="464"/>
      <c r="K107" s="503" t="s">
        <v>283</v>
      </c>
      <c r="L107" s="372"/>
      <c r="M107" s="265" t="s">
        <v>170</v>
      </c>
      <c r="O107" s="46" t="s">
        <v>162</v>
      </c>
      <c r="P107" s="46" t="s">
        <v>163</v>
      </c>
      <c r="Q107" s="46" t="s">
        <v>164</v>
      </c>
      <c r="R107" s="46" t="s">
        <v>165</v>
      </c>
      <c r="S107" s="46" t="s">
        <v>166</v>
      </c>
      <c r="T107" s="46" t="s">
        <v>167</v>
      </c>
    </row>
    <row r="108" spans="2:20" ht="20.100000000000001" customHeight="1" x14ac:dyDescent="0.2">
      <c r="B108" s="64"/>
      <c r="C108" s="467"/>
      <c r="D108" s="233" t="s">
        <v>266</v>
      </c>
      <c r="E108" s="463"/>
      <c r="F108" s="483"/>
      <c r="G108" s="464"/>
      <c r="H108" s="233" t="s">
        <v>270</v>
      </c>
      <c r="I108" s="463"/>
      <c r="J108" s="464"/>
      <c r="K108" s="371"/>
      <c r="L108" s="372"/>
      <c r="N108" s="46" t="s">
        <v>162</v>
      </c>
      <c r="O108" s="46" t="s">
        <v>163</v>
      </c>
      <c r="P108" s="46" t="s">
        <v>164</v>
      </c>
      <c r="Q108" s="46" t="s">
        <v>165</v>
      </c>
      <c r="R108" s="46" t="s">
        <v>166</v>
      </c>
      <c r="S108" s="46" t="s">
        <v>167</v>
      </c>
    </row>
    <row r="109" spans="2:20" ht="20.100000000000001" customHeight="1" x14ac:dyDescent="0.2">
      <c r="B109" s="64" t="s">
        <v>188</v>
      </c>
      <c r="C109" s="467"/>
      <c r="D109" s="233" t="s">
        <v>267</v>
      </c>
      <c r="E109" s="463"/>
      <c r="F109" s="483"/>
      <c r="G109" s="464"/>
      <c r="H109" s="232" t="s">
        <v>271</v>
      </c>
      <c r="I109" s="463"/>
      <c r="J109" s="464"/>
      <c r="K109" s="371"/>
      <c r="L109" s="372"/>
    </row>
    <row r="110" spans="2:20" ht="20.100000000000001" customHeight="1" x14ac:dyDescent="0.2">
      <c r="B110" s="64"/>
      <c r="C110" s="467"/>
      <c r="D110" s="232" t="s">
        <v>268</v>
      </c>
      <c r="E110" s="460"/>
      <c r="F110" s="461"/>
      <c r="G110" s="462"/>
      <c r="H110" s="233" t="s">
        <v>272</v>
      </c>
      <c r="I110" s="463"/>
      <c r="J110" s="464"/>
      <c r="K110" s="371"/>
      <c r="L110" s="372"/>
    </row>
    <row r="111" spans="2:20" ht="16.5" customHeight="1" x14ac:dyDescent="0.2">
      <c r="B111" s="158"/>
      <c r="C111" s="478" t="s">
        <v>149</v>
      </c>
      <c r="D111" s="299" t="s">
        <v>29</v>
      </c>
      <c r="E111" s="299"/>
      <c r="F111" s="299"/>
      <c r="G111" s="52"/>
      <c r="H111" s="51"/>
      <c r="I111" s="51"/>
      <c r="J111" s="51"/>
      <c r="K111" s="51"/>
      <c r="L111" s="48"/>
      <c r="M111" s="265" t="s">
        <v>29</v>
      </c>
      <c r="N111" s="46" t="s">
        <v>30</v>
      </c>
      <c r="O111" s="46" t="s">
        <v>312</v>
      </c>
      <c r="P111" s="46" t="s">
        <v>31</v>
      </c>
    </row>
    <row r="112" spans="2:20" ht="16.5" customHeight="1" x14ac:dyDescent="0.2">
      <c r="B112" s="158"/>
      <c r="C112" s="478"/>
      <c r="D112" s="159" t="s">
        <v>291</v>
      </c>
      <c r="E112" s="159"/>
      <c r="F112" s="159"/>
      <c r="G112" s="475"/>
      <c r="H112" s="475"/>
      <c r="I112" s="475"/>
      <c r="J112" s="363" t="s">
        <v>126</v>
      </c>
      <c r="K112" s="364"/>
      <c r="L112" s="364"/>
    </row>
    <row r="113" spans="1:17" ht="16.5" customHeight="1" x14ac:dyDescent="0.2">
      <c r="B113" s="158"/>
      <c r="C113" s="479"/>
      <c r="D113" s="480" t="s">
        <v>22</v>
      </c>
      <c r="E113" s="481"/>
      <c r="F113" s="482"/>
      <c r="G113" s="475"/>
      <c r="H113" s="475"/>
      <c r="I113" s="475"/>
      <c r="J113" s="363"/>
      <c r="K113" s="364"/>
      <c r="L113" s="364"/>
    </row>
    <row r="114" spans="1:17" ht="41.25" customHeight="1" thickBot="1" x14ac:dyDescent="0.25">
      <c r="B114" s="158"/>
      <c r="C114" s="270" t="s">
        <v>224</v>
      </c>
      <c r="D114" s="455" t="s">
        <v>29</v>
      </c>
      <c r="E114" s="456"/>
      <c r="F114" s="456"/>
      <c r="G114" s="260" t="s">
        <v>313</v>
      </c>
      <c r="H114" s="261"/>
      <c r="I114" s="261"/>
      <c r="J114" s="231"/>
      <c r="K114" s="231"/>
      <c r="L114" s="231"/>
    </row>
    <row r="115" spans="1:17" ht="16.5" customHeight="1" thickTop="1" x14ac:dyDescent="0.2">
      <c r="B115" s="158"/>
      <c r="C115" s="257" t="s">
        <v>284</v>
      </c>
      <c r="D115" s="321" t="s">
        <v>29</v>
      </c>
      <c r="E115" s="322"/>
      <c r="F115" s="322"/>
      <c r="G115" s="322"/>
      <c r="H115" s="323"/>
      <c r="I115" s="258" t="s">
        <v>296</v>
      </c>
      <c r="J115" s="259"/>
      <c r="K115" s="259"/>
      <c r="L115" s="259"/>
    </row>
    <row r="116" spans="1:17" ht="16.5" customHeight="1" x14ac:dyDescent="0.2">
      <c r="B116" s="158"/>
      <c r="C116" s="300" t="s">
        <v>304</v>
      </c>
      <c r="D116" s="303" t="s">
        <v>290</v>
      </c>
      <c r="E116" s="304"/>
      <c r="F116" s="305"/>
      <c r="G116" s="306" t="s">
        <v>29</v>
      </c>
      <c r="H116" s="307"/>
      <c r="I116" s="256" t="s">
        <v>305</v>
      </c>
      <c r="J116" s="231"/>
      <c r="K116" s="231"/>
      <c r="L116" s="294"/>
      <c r="M116" s="265" t="s">
        <v>29</v>
      </c>
      <c r="N116" s="46" t="s">
        <v>168</v>
      </c>
      <c r="O116" s="46" t="s">
        <v>169</v>
      </c>
    </row>
    <row r="117" spans="1:17" ht="16.5" customHeight="1" x14ac:dyDescent="0.2">
      <c r="B117" s="158"/>
      <c r="C117" s="301"/>
      <c r="D117" s="308" t="s">
        <v>303</v>
      </c>
      <c r="E117" s="309"/>
      <c r="F117" s="309"/>
      <c r="G117" s="306" t="s">
        <v>29</v>
      </c>
      <c r="H117" s="307"/>
      <c r="I117" s="246" t="s">
        <v>297</v>
      </c>
      <c r="J117" s="231"/>
      <c r="K117" s="231"/>
      <c r="L117" s="295"/>
      <c r="M117" s="265" t="s">
        <v>29</v>
      </c>
      <c r="N117" s="46" t="s">
        <v>293</v>
      </c>
      <c r="O117" s="46" t="s">
        <v>294</v>
      </c>
      <c r="P117" s="46" t="s">
        <v>298</v>
      </c>
    </row>
    <row r="118" spans="1:17" ht="16.5" customHeight="1" thickBot="1" x14ac:dyDescent="0.25">
      <c r="B118" s="158"/>
      <c r="C118" s="302"/>
      <c r="D118" s="310" t="s">
        <v>300</v>
      </c>
      <c r="E118" s="311"/>
      <c r="F118" s="311"/>
      <c r="G118" s="312"/>
      <c r="H118" s="313"/>
      <c r="I118" s="313"/>
      <c r="J118" s="313"/>
      <c r="K118" s="313"/>
      <c r="L118" s="314"/>
      <c r="M118" s="265"/>
    </row>
    <row r="119" spans="1:17" ht="34.5" customHeight="1" thickTop="1" thickBot="1" x14ac:dyDescent="0.45">
      <c r="B119" s="504" t="s">
        <v>191</v>
      </c>
      <c r="C119" s="173" t="s">
        <v>221</v>
      </c>
      <c r="D119" s="498" t="s">
        <v>29</v>
      </c>
      <c r="E119" s="499"/>
      <c r="F119" s="500"/>
      <c r="G119" s="57"/>
      <c r="H119" s="57"/>
      <c r="I119" s="57"/>
      <c r="J119" s="58"/>
      <c r="K119" s="57"/>
      <c r="L119" s="45"/>
      <c r="M119" s="265" t="s">
        <v>29</v>
      </c>
      <c r="N119" s="46" t="s">
        <v>215</v>
      </c>
      <c r="O119" s="46" t="s">
        <v>216</v>
      </c>
    </row>
    <row r="120" spans="1:17" ht="34.5" customHeight="1" thickBot="1" x14ac:dyDescent="0.25">
      <c r="B120" s="505"/>
      <c r="C120" s="174" t="s">
        <v>222</v>
      </c>
      <c r="D120" s="498" t="s">
        <v>29</v>
      </c>
      <c r="E120" s="499"/>
      <c r="F120" s="500"/>
      <c r="G120" s="57"/>
      <c r="H120" s="327" t="s">
        <v>243</v>
      </c>
      <c r="I120" s="328"/>
      <c r="J120" s="329"/>
      <c r="K120" s="59"/>
      <c r="L120" s="2"/>
      <c r="M120" s="266"/>
      <c r="N120" s="266"/>
      <c r="O120" s="266"/>
      <c r="P120" s="266"/>
      <c r="Q120" s="266"/>
    </row>
    <row r="121" spans="1:17" ht="34.5" customHeight="1" x14ac:dyDescent="0.2">
      <c r="B121" s="160" t="s">
        <v>264</v>
      </c>
      <c r="C121" s="161" t="s">
        <v>241</v>
      </c>
      <c r="D121" s="351"/>
      <c r="E121" s="351"/>
      <c r="F121" s="351"/>
      <c r="G121" s="51"/>
      <c r="H121" s="294"/>
      <c r="I121" s="294"/>
      <c r="J121" s="294"/>
      <c r="K121" s="294"/>
      <c r="L121" s="294"/>
    </row>
    <row r="122" spans="1:17" ht="11.25" customHeight="1" x14ac:dyDescent="0.2">
      <c r="A122" s="2"/>
      <c r="B122" s="160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7" ht="18" customHeight="1" x14ac:dyDescent="0.2">
      <c r="A123" s="2"/>
      <c r="B123" s="160"/>
      <c r="C123" s="175" t="s">
        <v>244</v>
      </c>
      <c r="D123" s="176"/>
      <c r="E123" s="176"/>
      <c r="F123" s="176"/>
      <c r="G123" s="176"/>
      <c r="H123" s="176"/>
      <c r="I123" s="176"/>
      <c r="J123" s="176"/>
      <c r="K123" s="177"/>
      <c r="L123" s="2"/>
    </row>
    <row r="124" spans="1:17" ht="27" customHeight="1" x14ac:dyDescent="0.2">
      <c r="B124" s="2"/>
      <c r="C124" s="419"/>
      <c r="D124" s="420"/>
      <c r="E124" s="420"/>
      <c r="F124" s="420"/>
      <c r="G124" s="420"/>
      <c r="H124" s="420"/>
      <c r="I124" s="420"/>
      <c r="J124" s="420"/>
      <c r="K124" s="421"/>
      <c r="L124" s="2"/>
    </row>
    <row r="125" spans="1:17" ht="7.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7" ht="15.75" customHeight="1" thickBot="1" x14ac:dyDescent="0.25">
      <c r="B126" s="2"/>
      <c r="C126" s="60" t="s">
        <v>189</v>
      </c>
      <c r="D126" s="48"/>
      <c r="E126" s="352" t="s">
        <v>190</v>
      </c>
      <c r="F126" s="352"/>
      <c r="G126" s="352"/>
      <c r="H126" s="352"/>
      <c r="I126" s="2"/>
      <c r="J126" s="2"/>
      <c r="K126" s="2"/>
      <c r="L126" s="2"/>
    </row>
    <row r="127" spans="1:17" ht="19.5" customHeight="1" thickBot="1" x14ac:dyDescent="0.25">
      <c r="B127" s="2"/>
      <c r="C127" s="394" t="s">
        <v>245</v>
      </c>
      <c r="D127" s="395"/>
      <c r="E127" s="395"/>
      <c r="F127" s="395"/>
      <c r="G127" s="396"/>
      <c r="H127" s="178" t="s">
        <v>36</v>
      </c>
      <c r="I127" s="178" t="s">
        <v>35</v>
      </c>
      <c r="J127" s="178" t="s">
        <v>34</v>
      </c>
      <c r="K127" s="179" t="s">
        <v>33</v>
      </c>
      <c r="L127" s="2"/>
    </row>
    <row r="128" spans="1:17" ht="15.75" customHeight="1" thickTop="1" x14ac:dyDescent="0.2">
      <c r="B128" s="2"/>
      <c r="C128" s="339" t="s">
        <v>205</v>
      </c>
      <c r="D128" s="340"/>
      <c r="E128" s="341" t="s">
        <v>206</v>
      </c>
      <c r="F128" s="340"/>
      <c r="G128" s="342"/>
      <c r="H128" s="180" t="s">
        <v>209</v>
      </c>
      <c r="I128" s="180" t="s">
        <v>212</v>
      </c>
      <c r="J128" s="180" t="s">
        <v>210</v>
      </c>
      <c r="K128" s="181">
        <v>2</v>
      </c>
      <c r="L128" s="2"/>
    </row>
    <row r="129" spans="2:12" ht="15.75" customHeight="1" thickBot="1" x14ac:dyDescent="0.25">
      <c r="B129" s="2"/>
      <c r="C129" s="343" t="s">
        <v>208</v>
      </c>
      <c r="D129" s="344"/>
      <c r="E129" s="345" t="s">
        <v>207</v>
      </c>
      <c r="F129" s="344"/>
      <c r="G129" s="346"/>
      <c r="H129" s="182" t="s">
        <v>209</v>
      </c>
      <c r="I129" s="182" t="s">
        <v>213</v>
      </c>
      <c r="J129" s="182" t="s">
        <v>211</v>
      </c>
      <c r="K129" s="183">
        <v>3</v>
      </c>
      <c r="L129" s="2"/>
    </row>
    <row r="130" spans="2:12" ht="15" customHeight="1" thickTop="1" x14ac:dyDescent="0.2">
      <c r="B130" s="2"/>
      <c r="C130" s="493"/>
      <c r="D130" s="494"/>
      <c r="E130" s="457"/>
      <c r="F130" s="458"/>
      <c r="G130" s="459"/>
      <c r="H130" s="184"/>
      <c r="I130" s="184"/>
      <c r="J130" s="184"/>
      <c r="K130" s="185"/>
      <c r="L130" s="2"/>
    </row>
    <row r="131" spans="2:12" ht="15" customHeight="1" x14ac:dyDescent="0.2">
      <c r="B131" s="2"/>
      <c r="C131" s="353"/>
      <c r="D131" s="354"/>
      <c r="E131" s="355"/>
      <c r="F131" s="354"/>
      <c r="G131" s="356"/>
      <c r="H131" s="186"/>
      <c r="I131" s="186"/>
      <c r="J131" s="186"/>
      <c r="K131" s="187"/>
      <c r="L131" s="2"/>
    </row>
    <row r="132" spans="2:12" ht="15" customHeight="1" x14ac:dyDescent="0.2">
      <c r="B132" s="2"/>
      <c r="C132" s="353"/>
      <c r="D132" s="354"/>
      <c r="E132" s="355"/>
      <c r="F132" s="354"/>
      <c r="G132" s="356"/>
      <c r="H132" s="186"/>
      <c r="I132" s="186"/>
      <c r="J132" s="186"/>
      <c r="K132" s="187"/>
      <c r="L132" s="2"/>
    </row>
    <row r="133" spans="2:12" ht="15" customHeight="1" x14ac:dyDescent="0.2">
      <c r="B133" s="2"/>
      <c r="C133" s="353"/>
      <c r="D133" s="354"/>
      <c r="E133" s="355"/>
      <c r="F133" s="354"/>
      <c r="G133" s="356"/>
      <c r="H133" s="186"/>
      <c r="I133" s="186"/>
      <c r="J133" s="186"/>
      <c r="K133" s="187"/>
      <c r="L133" s="2"/>
    </row>
    <row r="134" spans="2:12" ht="15" customHeight="1" x14ac:dyDescent="0.2">
      <c r="B134" s="2"/>
      <c r="C134" s="353"/>
      <c r="D134" s="354"/>
      <c r="E134" s="355"/>
      <c r="F134" s="354"/>
      <c r="G134" s="356"/>
      <c r="H134" s="186"/>
      <c r="I134" s="186"/>
      <c r="J134" s="186"/>
      <c r="K134" s="187"/>
      <c r="L134" s="2"/>
    </row>
    <row r="135" spans="2:12" ht="15" customHeight="1" x14ac:dyDescent="0.2">
      <c r="B135" s="2"/>
      <c r="C135" s="353"/>
      <c r="D135" s="354"/>
      <c r="E135" s="355"/>
      <c r="F135" s="354"/>
      <c r="G135" s="356"/>
      <c r="H135" s="186"/>
      <c r="I135" s="186"/>
      <c r="J135" s="186"/>
      <c r="K135" s="187"/>
      <c r="L135" s="2"/>
    </row>
    <row r="136" spans="2:12" ht="15" customHeight="1" x14ac:dyDescent="0.2">
      <c r="B136" s="2"/>
      <c r="C136" s="353"/>
      <c r="D136" s="354"/>
      <c r="E136" s="355"/>
      <c r="F136" s="354"/>
      <c r="G136" s="356"/>
      <c r="H136" s="186"/>
      <c r="I136" s="186"/>
      <c r="J136" s="186"/>
      <c r="K136" s="187"/>
      <c r="L136" s="2"/>
    </row>
    <row r="137" spans="2:12" ht="15" customHeight="1" x14ac:dyDescent="0.2">
      <c r="B137" s="2"/>
      <c r="C137" s="353"/>
      <c r="D137" s="354"/>
      <c r="E137" s="355"/>
      <c r="F137" s="354"/>
      <c r="G137" s="356"/>
      <c r="H137" s="186"/>
      <c r="I137" s="186"/>
      <c r="J137" s="186"/>
      <c r="K137" s="187"/>
      <c r="L137" s="2"/>
    </row>
    <row r="138" spans="2:12" ht="15" customHeight="1" x14ac:dyDescent="0.2">
      <c r="B138" s="2"/>
      <c r="C138" s="353"/>
      <c r="D138" s="354"/>
      <c r="E138" s="355"/>
      <c r="F138" s="354"/>
      <c r="G138" s="356"/>
      <c r="H138" s="186"/>
      <c r="I138" s="186"/>
      <c r="J138" s="186"/>
      <c r="K138" s="187"/>
      <c r="L138" s="2"/>
    </row>
    <row r="139" spans="2:12" ht="15" customHeight="1" thickBot="1" x14ac:dyDescent="0.25">
      <c r="B139" s="2"/>
      <c r="C139" s="488"/>
      <c r="D139" s="486"/>
      <c r="E139" s="485"/>
      <c r="F139" s="486"/>
      <c r="G139" s="487"/>
      <c r="H139" s="186"/>
      <c r="I139" s="186"/>
      <c r="J139" s="186"/>
      <c r="K139" s="188"/>
      <c r="L139" s="2"/>
    </row>
    <row r="140" spans="2:12" ht="18.75" customHeight="1" thickBot="1" x14ac:dyDescent="0.25">
      <c r="B140" s="2"/>
      <c r="C140" s="495" t="s">
        <v>201</v>
      </c>
      <c r="D140" s="496"/>
      <c r="E140" s="496"/>
      <c r="F140" s="496"/>
      <c r="G140" s="496"/>
      <c r="H140" s="496"/>
      <c r="I140" s="496"/>
      <c r="J140" s="496"/>
      <c r="K140" s="497"/>
      <c r="L140" s="2"/>
    </row>
    <row r="141" spans="2:12" ht="15" customHeight="1" x14ac:dyDescent="0.2">
      <c r="B141" s="501"/>
      <c r="C141" s="489"/>
      <c r="D141" s="490"/>
      <c r="E141" s="491"/>
      <c r="F141" s="490"/>
      <c r="G141" s="492"/>
      <c r="H141" s="190"/>
      <c r="I141" s="190"/>
      <c r="J141" s="190"/>
      <c r="K141" s="191"/>
      <c r="L141" s="2"/>
    </row>
    <row r="142" spans="2:12" ht="15" customHeight="1" x14ac:dyDescent="0.2">
      <c r="B142" s="501"/>
      <c r="C142" s="353"/>
      <c r="D142" s="354"/>
      <c r="E142" s="355"/>
      <c r="F142" s="354"/>
      <c r="G142" s="356"/>
      <c r="H142" s="186"/>
      <c r="I142" s="186"/>
      <c r="J142" s="186"/>
      <c r="K142" s="187"/>
      <c r="L142" s="2"/>
    </row>
    <row r="143" spans="2:12" ht="15" customHeight="1" x14ac:dyDescent="0.2">
      <c r="B143" s="501"/>
      <c r="C143" s="353"/>
      <c r="D143" s="354"/>
      <c r="E143" s="355"/>
      <c r="F143" s="354"/>
      <c r="G143" s="356"/>
      <c r="H143" s="186"/>
      <c r="I143" s="186"/>
      <c r="J143" s="186"/>
      <c r="K143" s="187"/>
      <c r="L143" s="2"/>
    </row>
    <row r="144" spans="2:12" ht="15" customHeight="1" x14ac:dyDescent="0.2">
      <c r="B144" s="501"/>
      <c r="C144" s="353"/>
      <c r="D144" s="354"/>
      <c r="E144" s="355"/>
      <c r="F144" s="354"/>
      <c r="G144" s="356"/>
      <c r="H144" s="186"/>
      <c r="I144" s="186"/>
      <c r="J144" s="186"/>
      <c r="K144" s="187"/>
      <c r="L144" s="2"/>
    </row>
    <row r="145" spans="2:12" ht="15" customHeight="1" x14ac:dyDescent="0.2">
      <c r="B145" s="501"/>
      <c r="C145" s="353"/>
      <c r="D145" s="354"/>
      <c r="E145" s="355"/>
      <c r="F145" s="354"/>
      <c r="G145" s="356"/>
      <c r="H145" s="186"/>
      <c r="I145" s="186"/>
      <c r="J145" s="186"/>
      <c r="K145" s="187"/>
      <c r="L145" s="2"/>
    </row>
    <row r="146" spans="2:12" ht="15" customHeight="1" x14ac:dyDescent="0.2">
      <c r="B146" s="501"/>
      <c r="C146" s="353"/>
      <c r="D146" s="354"/>
      <c r="E146" s="355"/>
      <c r="F146" s="354"/>
      <c r="G146" s="356"/>
      <c r="H146" s="186"/>
      <c r="I146" s="186"/>
      <c r="J146" s="186"/>
      <c r="K146" s="187"/>
      <c r="L146" s="2"/>
    </row>
    <row r="147" spans="2:12" ht="15" customHeight="1" x14ac:dyDescent="0.2">
      <c r="B147" s="501"/>
      <c r="C147" s="353"/>
      <c r="D147" s="354"/>
      <c r="E147" s="355"/>
      <c r="F147" s="354"/>
      <c r="G147" s="356"/>
      <c r="H147" s="186"/>
      <c r="I147" s="186"/>
      <c r="J147" s="186"/>
      <c r="K147" s="187"/>
      <c r="L147" s="2"/>
    </row>
    <row r="148" spans="2:12" ht="15" customHeight="1" x14ac:dyDescent="0.2">
      <c r="B148" s="501"/>
      <c r="C148" s="353"/>
      <c r="D148" s="354"/>
      <c r="E148" s="355"/>
      <c r="F148" s="354"/>
      <c r="G148" s="356"/>
      <c r="H148" s="186"/>
      <c r="I148" s="186"/>
      <c r="J148" s="186"/>
      <c r="K148" s="187"/>
      <c r="L148" s="2"/>
    </row>
    <row r="149" spans="2:12" ht="15" customHeight="1" x14ac:dyDescent="0.2">
      <c r="B149" s="501"/>
      <c r="C149" s="353"/>
      <c r="D149" s="354"/>
      <c r="E149" s="355"/>
      <c r="F149" s="354"/>
      <c r="G149" s="356"/>
      <c r="H149" s="186"/>
      <c r="I149" s="186"/>
      <c r="J149" s="186"/>
      <c r="K149" s="187"/>
      <c r="L149" s="2"/>
    </row>
    <row r="150" spans="2:12" ht="15" customHeight="1" thickBot="1" x14ac:dyDescent="0.25">
      <c r="B150" s="501"/>
      <c r="C150" s="488"/>
      <c r="D150" s="486"/>
      <c r="E150" s="485"/>
      <c r="F150" s="486"/>
      <c r="G150" s="487"/>
      <c r="H150" s="189"/>
      <c r="I150" s="189"/>
      <c r="J150" s="189"/>
      <c r="K150" s="188"/>
      <c r="L150" s="2"/>
    </row>
    <row r="151" spans="2:12" ht="19.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ht="18" x14ac:dyDescent="0.2">
      <c r="B152" s="330" t="s">
        <v>181</v>
      </c>
      <c r="C152" s="331"/>
      <c r="D152" s="331"/>
      <c r="E152" s="331"/>
      <c r="F152" s="331"/>
      <c r="G152" s="331"/>
      <c r="H152" s="331"/>
      <c r="I152" s="331"/>
      <c r="J152" s="331"/>
      <c r="K152" s="331"/>
      <c r="L152" s="332"/>
    </row>
    <row r="153" spans="2:12" ht="16.2" x14ac:dyDescent="0.2">
      <c r="B153" s="333" t="s">
        <v>246</v>
      </c>
      <c r="C153" s="334"/>
      <c r="D153" s="334"/>
      <c r="E153" s="334"/>
      <c r="F153" s="334"/>
      <c r="G153" s="334"/>
      <c r="H153" s="334"/>
      <c r="I153" s="334"/>
      <c r="J153" s="334"/>
      <c r="K153" s="334"/>
      <c r="L153" s="335"/>
    </row>
    <row r="154" spans="2:12" ht="16.2" x14ac:dyDescent="0.2">
      <c r="B154" s="336" t="s">
        <v>247</v>
      </c>
      <c r="C154" s="337"/>
      <c r="D154" s="337"/>
      <c r="E154" s="337"/>
      <c r="F154" s="337"/>
      <c r="G154" s="337"/>
      <c r="H154" s="337"/>
      <c r="I154" s="337"/>
      <c r="J154" s="337"/>
      <c r="K154" s="337"/>
      <c r="L154" s="338"/>
    </row>
    <row r="155" spans="2:12" ht="16.2" x14ac:dyDescent="0.2">
      <c r="B155" s="336" t="s">
        <v>248</v>
      </c>
      <c r="C155" s="337"/>
      <c r="D155" s="337"/>
      <c r="E155" s="337"/>
      <c r="F155" s="337"/>
      <c r="G155" s="337"/>
      <c r="H155" s="337"/>
      <c r="I155" s="337"/>
      <c r="J155" s="337"/>
      <c r="K155" s="337"/>
      <c r="L155" s="338"/>
    </row>
    <row r="156" spans="2:12" ht="16.2" x14ac:dyDescent="0.2">
      <c r="B156" s="347" t="s">
        <v>249</v>
      </c>
      <c r="C156" s="348"/>
      <c r="D156" s="348"/>
      <c r="E156" s="348"/>
      <c r="F156" s="348"/>
      <c r="G156" s="348"/>
      <c r="H156" s="348"/>
      <c r="I156" s="348"/>
      <c r="J156" s="348"/>
      <c r="K156" s="348"/>
      <c r="L156" s="349"/>
    </row>
    <row r="157" spans="2:12" ht="9" customHeight="1" x14ac:dyDescent="0.2">
      <c r="B157" s="2"/>
      <c r="C157" s="2"/>
      <c r="D157" s="3"/>
      <c r="E157" s="2"/>
      <c r="F157" s="2"/>
      <c r="G157" s="2"/>
      <c r="H157" s="2"/>
      <c r="I157" s="2"/>
      <c r="J157" s="2"/>
      <c r="K157" s="2"/>
      <c r="L157" s="2"/>
    </row>
    <row r="158" spans="2:12" ht="9.75" customHeight="1" x14ac:dyDescent="0.2">
      <c r="B158" s="2"/>
      <c r="C158" s="2"/>
      <c r="D158" s="3"/>
      <c r="E158" s="2"/>
      <c r="F158" s="2"/>
      <c r="G158" s="2"/>
      <c r="H158" s="2"/>
      <c r="I158" s="2"/>
      <c r="J158" s="2"/>
      <c r="K158" s="2"/>
      <c r="L158" s="2"/>
    </row>
    <row r="159" spans="2:12" ht="21.75" customHeight="1" x14ac:dyDescent="0.2">
      <c r="B159" s="350" t="s">
        <v>37</v>
      </c>
      <c r="C159" s="350"/>
      <c r="D159" s="350"/>
      <c r="E159" s="350"/>
      <c r="F159" s="350"/>
      <c r="G159" s="350"/>
      <c r="H159" s="350"/>
      <c r="I159" s="350"/>
      <c r="J159" s="350"/>
      <c r="K159" s="350"/>
      <c r="L159" s="350"/>
    </row>
    <row r="160" spans="2:12" ht="8.25" customHeight="1" x14ac:dyDescent="0.2">
      <c r="B160" s="2"/>
      <c r="C160" s="2"/>
      <c r="D160" s="3"/>
      <c r="E160" s="2"/>
      <c r="F160" s="2"/>
      <c r="G160" s="2"/>
      <c r="H160" s="2"/>
      <c r="I160" s="2"/>
      <c r="J160" s="2"/>
      <c r="K160" s="2"/>
      <c r="L160" s="2"/>
    </row>
    <row r="161" spans="2:12" ht="18.75" customHeight="1" x14ac:dyDescent="0.2">
      <c r="B161" s="324" t="s">
        <v>232</v>
      </c>
      <c r="C161" s="324"/>
      <c r="D161" s="324"/>
      <c r="E161" s="324"/>
      <c r="F161" s="324"/>
      <c r="G161" s="324"/>
      <c r="H161" s="324"/>
      <c r="I161" s="324"/>
      <c r="J161" s="324"/>
      <c r="K161" s="324"/>
      <c r="L161" s="324"/>
    </row>
    <row r="162" spans="2:12" ht="5.25" customHeight="1" x14ac:dyDescent="0.2">
      <c r="B162" s="2"/>
      <c r="C162" s="65"/>
      <c r="D162" s="3"/>
      <c r="E162" s="2"/>
      <c r="F162" s="2"/>
      <c r="G162" s="2"/>
      <c r="H162" s="2"/>
      <c r="I162" s="2"/>
      <c r="J162" s="2"/>
      <c r="K162" s="2"/>
      <c r="L162" s="2"/>
    </row>
    <row r="163" spans="2:12" ht="24" customHeight="1" x14ac:dyDescent="0.2">
      <c r="B163" s="325" t="s">
        <v>39</v>
      </c>
      <c r="C163" s="325"/>
      <c r="D163" s="325"/>
      <c r="E163" s="325"/>
      <c r="F163" s="325"/>
      <c r="G163" s="325"/>
      <c r="H163" s="325"/>
      <c r="I163" s="325"/>
      <c r="J163" s="325"/>
      <c r="K163" s="325"/>
      <c r="L163" s="325"/>
    </row>
    <row r="164" spans="2:12" ht="15.75" customHeight="1" x14ac:dyDescent="0.2">
      <c r="B164" s="192"/>
      <c r="C164" s="193" t="s">
        <v>40</v>
      </c>
      <c r="D164" s="194"/>
      <c r="E164" s="195" t="s">
        <v>233</v>
      </c>
      <c r="F164" s="196"/>
      <c r="G164" s="196"/>
      <c r="H164" s="196"/>
      <c r="I164" s="196"/>
      <c r="J164" s="196"/>
      <c r="K164" s="196"/>
      <c r="L164" s="196"/>
    </row>
    <row r="165" spans="2:12" ht="5.25" customHeight="1" x14ac:dyDescent="0.2">
      <c r="B165" s="192"/>
      <c r="C165" s="196"/>
      <c r="D165" s="196"/>
      <c r="E165" s="193"/>
      <c r="F165" s="196"/>
      <c r="G165" s="196"/>
      <c r="H165" s="196"/>
      <c r="I165" s="196"/>
      <c r="J165" s="196"/>
      <c r="K165" s="196"/>
      <c r="L165" s="196"/>
    </row>
    <row r="166" spans="2:12" ht="18" x14ac:dyDescent="0.2">
      <c r="B166" s="192"/>
      <c r="C166" s="193" t="s">
        <v>41</v>
      </c>
      <c r="D166" s="194"/>
      <c r="E166" s="195" t="s">
        <v>182</v>
      </c>
      <c r="F166" s="196"/>
      <c r="G166" s="196"/>
      <c r="H166" s="196"/>
      <c r="I166" s="196"/>
      <c r="J166" s="196"/>
      <c r="K166" s="196"/>
      <c r="L166" s="196"/>
    </row>
    <row r="167" spans="2:12" ht="18.75" customHeight="1" x14ac:dyDescent="0.2">
      <c r="B167" s="192"/>
      <c r="C167" s="193"/>
      <c r="D167" s="194"/>
      <c r="E167" s="326" t="s">
        <v>225</v>
      </c>
      <c r="F167" s="326"/>
      <c r="G167" s="326"/>
      <c r="H167" s="326"/>
      <c r="I167" s="326"/>
      <c r="J167" s="326"/>
      <c r="K167" s="326"/>
      <c r="L167" s="326"/>
    </row>
    <row r="168" spans="2:12" ht="18" x14ac:dyDescent="0.2">
      <c r="B168" s="192"/>
      <c r="C168" s="193"/>
      <c r="D168" s="194"/>
      <c r="E168" s="195" t="s">
        <v>115</v>
      </c>
      <c r="F168" s="196"/>
      <c r="G168" s="196"/>
      <c r="H168" s="196"/>
      <c r="I168" s="196"/>
      <c r="J168" s="196"/>
      <c r="K168" s="196"/>
      <c r="L168" s="196"/>
    </row>
    <row r="169" spans="2:12" ht="9.75" customHeight="1" x14ac:dyDescent="0.2">
      <c r="B169" s="192"/>
      <c r="C169" s="196"/>
      <c r="D169" s="196"/>
      <c r="E169" s="193"/>
      <c r="F169" s="196"/>
      <c r="G169" s="196"/>
      <c r="H169" s="196"/>
      <c r="I169" s="196"/>
      <c r="J169" s="196"/>
      <c r="K169" s="196"/>
      <c r="L169" s="196"/>
    </row>
    <row r="170" spans="2:12" ht="18" x14ac:dyDescent="0.2">
      <c r="B170" s="192"/>
      <c r="C170" s="193" t="s">
        <v>130</v>
      </c>
      <c r="D170" s="196"/>
      <c r="E170" s="196"/>
      <c r="F170" s="196"/>
      <c r="G170" s="196"/>
      <c r="H170" s="196"/>
      <c r="I170" s="196"/>
      <c r="J170" s="196"/>
      <c r="K170" s="196"/>
      <c r="L170" s="196"/>
    </row>
    <row r="171" spans="2:12" ht="3.75" customHeight="1" x14ac:dyDescent="0.2">
      <c r="B171" s="2"/>
      <c r="C171" s="48"/>
      <c r="D171" s="48"/>
      <c r="E171" s="48"/>
      <c r="F171" s="48"/>
      <c r="G171" s="48"/>
      <c r="H171" s="48"/>
      <c r="I171" s="48"/>
      <c r="J171" s="48"/>
      <c r="K171" s="48"/>
      <c r="L171" s="48"/>
    </row>
    <row r="172" spans="2:12" x14ac:dyDescent="0.2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2:12" x14ac:dyDescent="0.2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2:12" x14ac:dyDescent="0.2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2:12" x14ac:dyDescent="0.2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2:12" x14ac:dyDescent="0.2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2:12" x14ac:dyDescent="0.2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2:12" x14ac:dyDescent="0.2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2:12" x14ac:dyDescent="0.2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2:12" x14ac:dyDescent="0.2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2:12" x14ac:dyDescent="0.2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2:12" x14ac:dyDescent="0.2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2:12" x14ac:dyDescent="0.2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2:12" x14ac:dyDescent="0.2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2:12" x14ac:dyDescent="0.2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2:12" x14ac:dyDescent="0.2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2:12" x14ac:dyDescent="0.2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2:12" x14ac:dyDescent="0.2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2:12" x14ac:dyDescent="0.2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2:12" x14ac:dyDescent="0.2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2:12" x14ac:dyDescent="0.2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2:12" x14ac:dyDescent="0.2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2:12" x14ac:dyDescent="0.2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2:12" x14ac:dyDescent="0.2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2:12" x14ac:dyDescent="0.2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2:12" x14ac:dyDescent="0.2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2:12" x14ac:dyDescent="0.2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2:12" x14ac:dyDescent="0.2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2:12" x14ac:dyDescent="0.2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2:12" x14ac:dyDescent="0.2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2:12" x14ac:dyDescent="0.2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2:12" x14ac:dyDescent="0.2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2:12" x14ac:dyDescent="0.2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2:12" x14ac:dyDescent="0.2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2:12" x14ac:dyDescent="0.2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2:12" x14ac:dyDescent="0.2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2:12" x14ac:dyDescent="0.2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2:12" x14ac:dyDescent="0.2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2:12" x14ac:dyDescent="0.2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2:12" x14ac:dyDescent="0.2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2:12" x14ac:dyDescent="0.2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2:12" x14ac:dyDescent="0.2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2:12" x14ac:dyDescent="0.2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2:12" x14ac:dyDescent="0.2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2:12" x14ac:dyDescent="0.2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2:12" x14ac:dyDescent="0.2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2:12" x14ac:dyDescent="0.2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2:12" x14ac:dyDescent="0.2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2:12" x14ac:dyDescent="0.2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</sheetData>
  <sheetProtection algorithmName="SHA-512" hashValue="vqCxorc20KASF+B24USyAzrJSPBKP0lIh/7CAs7q9zWycVsKruBiIg3vEP+Bc5FzZyifZ4NtYLDE+eIPEywmlg==" saltValue="I3h0vqVWTUwiRuNVGRY6sA==" spinCount="100000" sheet="1"/>
  <dataConsolidate/>
  <mergeCells count="272">
    <mergeCell ref="F48:K48"/>
    <mergeCell ref="F49:K49"/>
    <mergeCell ref="C83:C86"/>
    <mergeCell ref="E17:F17"/>
    <mergeCell ref="D24:D26"/>
    <mergeCell ref="E22:G22"/>
    <mergeCell ref="E21:G21"/>
    <mergeCell ref="D23:E23"/>
    <mergeCell ref="D52:D54"/>
    <mergeCell ref="F52:K52"/>
    <mergeCell ref="F54:K54"/>
    <mergeCell ref="D46:F46"/>
    <mergeCell ref="H47:I47"/>
    <mergeCell ref="E19:J19"/>
    <mergeCell ref="F24:K24"/>
    <mergeCell ref="K35:L38"/>
    <mergeCell ref="C20:C22"/>
    <mergeCell ref="F57:K57"/>
    <mergeCell ref="F73:K73"/>
    <mergeCell ref="I37:J37"/>
    <mergeCell ref="D27:K27"/>
    <mergeCell ref="J40:L41"/>
    <mergeCell ref="D42:F42"/>
    <mergeCell ref="G45:H45"/>
    <mergeCell ref="E59:G59"/>
    <mergeCell ref="D71:E71"/>
    <mergeCell ref="F71:G71"/>
    <mergeCell ref="D95:E95"/>
    <mergeCell ref="F76:K76"/>
    <mergeCell ref="F78:K78"/>
    <mergeCell ref="D99:K99"/>
    <mergeCell ref="D89:F89"/>
    <mergeCell ref="D93:F93"/>
    <mergeCell ref="G93:H93"/>
    <mergeCell ref="G89:I89"/>
    <mergeCell ref="D67:H67"/>
    <mergeCell ref="C149:D149"/>
    <mergeCell ref="E149:G149"/>
    <mergeCell ref="C143:D143"/>
    <mergeCell ref="B1:C1"/>
    <mergeCell ref="B5:L5"/>
    <mergeCell ref="B6:L6"/>
    <mergeCell ref="B8:L8"/>
    <mergeCell ref="I36:J36"/>
    <mergeCell ref="F26:K26"/>
    <mergeCell ref="H23:I23"/>
    <mergeCell ref="E10:E11"/>
    <mergeCell ref="D28:D30"/>
    <mergeCell ref="D32:D34"/>
    <mergeCell ref="D31:K31"/>
    <mergeCell ref="F10:F11"/>
    <mergeCell ref="I10:J11"/>
    <mergeCell ref="C18:C19"/>
    <mergeCell ref="B10:D11"/>
    <mergeCell ref="I20:K20"/>
    <mergeCell ref="F23:G23"/>
    <mergeCell ref="E20:G20"/>
    <mergeCell ref="D13:F13"/>
    <mergeCell ref="B2:L2"/>
    <mergeCell ref="E18:F18"/>
    <mergeCell ref="C146:D146"/>
    <mergeCell ref="E146:G146"/>
    <mergeCell ref="C150:D150"/>
    <mergeCell ref="E150:G150"/>
    <mergeCell ref="E144:G144"/>
    <mergeCell ref="C147:D147"/>
    <mergeCell ref="E147:G147"/>
    <mergeCell ref="B141:B150"/>
    <mergeCell ref="F53:K53"/>
    <mergeCell ref="D94:F94"/>
    <mergeCell ref="G94:L94"/>
    <mergeCell ref="B106:B107"/>
    <mergeCell ref="F97:K97"/>
    <mergeCell ref="F101:K101"/>
    <mergeCell ref="F105:K105"/>
    <mergeCell ref="E107:G107"/>
    <mergeCell ref="K107:L110"/>
    <mergeCell ref="B119:B120"/>
    <mergeCell ref="I60:J60"/>
    <mergeCell ref="I61:J61"/>
    <mergeCell ref="F81:K81"/>
    <mergeCell ref="I62:J62"/>
    <mergeCell ref="G64:I64"/>
    <mergeCell ref="J64:L65"/>
    <mergeCell ref="C116:C118"/>
    <mergeCell ref="D116:F116"/>
    <mergeCell ref="E139:G139"/>
    <mergeCell ref="C139:D139"/>
    <mergeCell ref="C141:D141"/>
    <mergeCell ref="E141:G141"/>
    <mergeCell ref="C148:D148"/>
    <mergeCell ref="E148:G148"/>
    <mergeCell ref="C145:D145"/>
    <mergeCell ref="E145:G145"/>
    <mergeCell ref="C142:D142"/>
    <mergeCell ref="E142:G142"/>
    <mergeCell ref="C130:D130"/>
    <mergeCell ref="C131:D131"/>
    <mergeCell ref="C132:D132"/>
    <mergeCell ref="C133:D133"/>
    <mergeCell ref="E133:G133"/>
    <mergeCell ref="C140:K140"/>
    <mergeCell ref="D119:F119"/>
    <mergeCell ref="D120:F120"/>
    <mergeCell ref="E137:G137"/>
    <mergeCell ref="C135:D135"/>
    <mergeCell ref="E143:G143"/>
    <mergeCell ref="C144:D144"/>
    <mergeCell ref="C96:C106"/>
    <mergeCell ref="D96:D98"/>
    <mergeCell ref="F96:K96"/>
    <mergeCell ref="H95:I95"/>
    <mergeCell ref="F106:K106"/>
    <mergeCell ref="F95:G95"/>
    <mergeCell ref="C111:C113"/>
    <mergeCell ref="D111:F111"/>
    <mergeCell ref="G112:I112"/>
    <mergeCell ref="J112:L113"/>
    <mergeCell ref="D113:F113"/>
    <mergeCell ref="G113:I113"/>
    <mergeCell ref="E109:G109"/>
    <mergeCell ref="D103:K103"/>
    <mergeCell ref="D104:D106"/>
    <mergeCell ref="C107:C110"/>
    <mergeCell ref="I107:J107"/>
    <mergeCell ref="I108:J108"/>
    <mergeCell ref="I110:J110"/>
    <mergeCell ref="F100:K100"/>
    <mergeCell ref="F102:K102"/>
    <mergeCell ref="D100:D102"/>
    <mergeCell ref="F104:K104"/>
    <mergeCell ref="E108:G108"/>
    <mergeCell ref="E134:G134"/>
    <mergeCell ref="C48:C58"/>
    <mergeCell ref="D48:D50"/>
    <mergeCell ref="F50:K50"/>
    <mergeCell ref="H71:I71"/>
    <mergeCell ref="F77:K77"/>
    <mergeCell ref="E132:G132"/>
    <mergeCell ref="D118:F118"/>
    <mergeCell ref="G118:L118"/>
    <mergeCell ref="D66:F66"/>
    <mergeCell ref="D90:F90"/>
    <mergeCell ref="D114:F114"/>
    <mergeCell ref="L116:L117"/>
    <mergeCell ref="E130:G130"/>
    <mergeCell ref="E131:G131"/>
    <mergeCell ref="D55:K55"/>
    <mergeCell ref="E85:G85"/>
    <mergeCell ref="E86:G86"/>
    <mergeCell ref="E110:G110"/>
    <mergeCell ref="D115:H115"/>
    <mergeCell ref="G116:H116"/>
    <mergeCell ref="D117:F117"/>
    <mergeCell ref="G117:H117"/>
    <mergeCell ref="I109:J109"/>
    <mergeCell ref="C44:C46"/>
    <mergeCell ref="G46:L46"/>
    <mergeCell ref="C39:C41"/>
    <mergeCell ref="F33:K33"/>
    <mergeCell ref="F25:K25"/>
    <mergeCell ref="F29:K29"/>
    <mergeCell ref="I35:J35"/>
    <mergeCell ref="E35:G35"/>
    <mergeCell ref="E36:G36"/>
    <mergeCell ref="E37:G37"/>
    <mergeCell ref="E38:G38"/>
    <mergeCell ref="C35:C38"/>
    <mergeCell ref="F28:K28"/>
    <mergeCell ref="F32:K32"/>
    <mergeCell ref="D41:F41"/>
    <mergeCell ref="D39:F39"/>
    <mergeCell ref="D44:F44"/>
    <mergeCell ref="G44:H44"/>
    <mergeCell ref="D43:H43"/>
    <mergeCell ref="D45:F45"/>
    <mergeCell ref="B3:J3"/>
    <mergeCell ref="C127:G127"/>
    <mergeCell ref="C16:C17"/>
    <mergeCell ref="E16:F16"/>
    <mergeCell ref="G40:I40"/>
    <mergeCell ref="I38:J38"/>
    <mergeCell ref="G41:I41"/>
    <mergeCell ref="C59:C62"/>
    <mergeCell ref="I59:J59"/>
    <mergeCell ref="C72:C82"/>
    <mergeCell ref="D72:D74"/>
    <mergeCell ref="F72:K72"/>
    <mergeCell ref="F74:K74"/>
    <mergeCell ref="D75:K75"/>
    <mergeCell ref="C63:C65"/>
    <mergeCell ref="G65:I65"/>
    <mergeCell ref="E60:G60"/>
    <mergeCell ref="I83:J83"/>
    <mergeCell ref="I84:J84"/>
    <mergeCell ref="C124:K124"/>
    <mergeCell ref="B16:B20"/>
    <mergeCell ref="C24:C34"/>
    <mergeCell ref="F30:K30"/>
    <mergeCell ref="F34:K34"/>
    <mergeCell ref="D47:E47"/>
    <mergeCell ref="F47:G47"/>
    <mergeCell ref="D51:K51"/>
    <mergeCell ref="G88:I88"/>
    <mergeCell ref="J88:L89"/>
    <mergeCell ref="F98:K98"/>
    <mergeCell ref="F80:K80"/>
    <mergeCell ref="E83:G83"/>
    <mergeCell ref="K83:L86"/>
    <mergeCell ref="E84:G84"/>
    <mergeCell ref="I85:J85"/>
    <mergeCell ref="I86:J86"/>
    <mergeCell ref="D79:K79"/>
    <mergeCell ref="D80:D82"/>
    <mergeCell ref="F82:K82"/>
    <mergeCell ref="D63:F63"/>
    <mergeCell ref="D76:D78"/>
    <mergeCell ref="D65:F65"/>
    <mergeCell ref="D56:D58"/>
    <mergeCell ref="K59:L62"/>
    <mergeCell ref="F56:K56"/>
    <mergeCell ref="E61:G61"/>
    <mergeCell ref="E62:G62"/>
    <mergeCell ref="F58:K58"/>
    <mergeCell ref="B161:L161"/>
    <mergeCell ref="B163:L163"/>
    <mergeCell ref="E167:L167"/>
    <mergeCell ref="H120:J120"/>
    <mergeCell ref="B152:L152"/>
    <mergeCell ref="B153:L153"/>
    <mergeCell ref="B154:L154"/>
    <mergeCell ref="B155:L155"/>
    <mergeCell ref="C128:D128"/>
    <mergeCell ref="E128:G128"/>
    <mergeCell ref="C129:D129"/>
    <mergeCell ref="E129:G129"/>
    <mergeCell ref="B156:L156"/>
    <mergeCell ref="B159:L159"/>
    <mergeCell ref="D121:F121"/>
    <mergeCell ref="E126:H126"/>
    <mergeCell ref="C138:D138"/>
    <mergeCell ref="C134:D134"/>
    <mergeCell ref="H121:L121"/>
    <mergeCell ref="E138:G138"/>
    <mergeCell ref="C136:D136"/>
    <mergeCell ref="C137:D137"/>
    <mergeCell ref="E136:G136"/>
    <mergeCell ref="E135:G135"/>
    <mergeCell ref="C14:C15"/>
    <mergeCell ref="J15:K15"/>
    <mergeCell ref="I13:K13"/>
    <mergeCell ref="J14:K14"/>
    <mergeCell ref="D14:H15"/>
    <mergeCell ref="B71:B94"/>
    <mergeCell ref="L92:L93"/>
    <mergeCell ref="L44:L45"/>
    <mergeCell ref="C87:C89"/>
    <mergeCell ref="D87:F87"/>
    <mergeCell ref="C68:C70"/>
    <mergeCell ref="D68:F68"/>
    <mergeCell ref="G68:H68"/>
    <mergeCell ref="D69:F69"/>
    <mergeCell ref="G69:H69"/>
    <mergeCell ref="D70:F70"/>
    <mergeCell ref="G70:L70"/>
    <mergeCell ref="L68:L69"/>
    <mergeCell ref="B23:B46"/>
    <mergeCell ref="B47:B70"/>
    <mergeCell ref="D91:H91"/>
    <mergeCell ref="C92:C94"/>
    <mergeCell ref="D92:F92"/>
    <mergeCell ref="G92:H92"/>
  </mergeCells>
  <phoneticPr fontId="1"/>
  <dataValidations count="11">
    <dataValidation imeMode="halfAlpha" allowBlank="1" showInputMessage="1" showErrorMessage="1" sqref="E21:G22 K141:K150 E18:F18 K128:K139" xr:uid="{00000000-0002-0000-0000-000000000000}"/>
    <dataValidation type="list" allowBlank="1" showInputMessage="1" showErrorMessage="1" sqref="D39:F39 D111:F111 D87:F87 D63:F63" xr:uid="{00000000-0002-0000-0000-000001000000}">
      <formula1>$M$39:$P$39</formula1>
    </dataValidation>
    <dataValidation type="list" allowBlank="1" showInputMessage="1" showErrorMessage="1" sqref="D95:E95 D71:E71 D47:E47 D23:E23" xr:uid="{00000000-0002-0000-0000-000003000000}">
      <formula1>$M$14:$AC$14</formula1>
    </dataValidation>
    <dataValidation type="list" allowBlank="1" showInputMessage="1" showErrorMessage="1" sqref="D119:F120" xr:uid="{00000000-0002-0000-0000-000004000000}">
      <formula1>$M$119:$O$119</formula1>
    </dataValidation>
    <dataValidation type="list" allowBlank="1" showInputMessage="1" showErrorMessage="1" sqref="D13:F13" xr:uid="{00000000-0002-0000-0000-000005000000}">
      <formula1>$M$13:$R$13</formula1>
    </dataValidation>
    <dataValidation type="list" allowBlank="1" showInputMessage="1" showErrorMessage="1" sqref="J23 J47 J71 J95" xr:uid="{00000000-0002-0000-0000-000006000000}">
      <formula1>$M$23:$AW$23</formula1>
    </dataValidation>
    <dataValidation type="list" allowBlank="1" showInputMessage="1" showErrorMessage="1" sqref="D43 D67 D91 D115" xr:uid="{00000000-0002-0000-0000-000007000000}">
      <formula1>$M$43:$P$43</formula1>
    </dataValidation>
    <dataValidation type="list" allowBlank="1" showInputMessage="1" showErrorMessage="1" sqref="G44:H44 G68:H68 G92:H92 G116:H116" xr:uid="{00000000-0002-0000-0000-000008000000}">
      <formula1>$M$44:$O$44</formula1>
    </dataValidation>
    <dataValidation type="list" allowBlank="1" showInputMessage="1" showErrorMessage="1" sqref="G45:H45 G69:H69 G93:H93 G117:H117" xr:uid="{00000000-0002-0000-0000-000009000000}">
      <formula1>$M$45:$P$45</formula1>
    </dataValidation>
    <dataValidation type="list" allowBlank="1" showInputMessage="1" showErrorMessage="1" sqref="D114 D66:F66 D42 D90" xr:uid="{00000000-0002-0000-0000-00000A000000}">
      <formula1>$M$66:$P$66</formula1>
    </dataValidation>
    <dataValidation type="list" allowBlank="1" showInputMessage="1" showErrorMessage="1" sqref="F23 F47 F71 F95" xr:uid="{00000000-0002-0000-0000-000002000000}">
      <formula1>$M$15:$S$15</formula1>
    </dataValidation>
  </dataValidations>
  <pageMargins left="0.70866141732283472" right="0.70866141732283472" top="0.37" bottom="0.39" header="0.31496062992125984" footer="0.31496062992125984"/>
  <pageSetup paperSize="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AF81"/>
  <sheetViews>
    <sheetView tabSelected="1" topLeftCell="A46" zoomScaleNormal="100" workbookViewId="0">
      <selection activeCell="A5" sqref="A5"/>
    </sheetView>
  </sheetViews>
  <sheetFormatPr defaultRowHeight="13.2" x14ac:dyDescent="0.2"/>
  <cols>
    <col min="1" max="1" width="1.21875" customWidth="1"/>
    <col min="2" max="2" width="14.77734375" style="1" customWidth="1"/>
    <col min="3" max="3" width="1.44140625" style="1" customWidth="1"/>
    <col min="4" max="4" width="1.88671875" customWidth="1"/>
    <col min="5" max="5" width="2.77734375" customWidth="1"/>
    <col min="6" max="6" width="3.6640625" customWidth="1"/>
    <col min="7" max="7" width="12.77734375" customWidth="1"/>
    <col min="8" max="8" width="7" customWidth="1"/>
    <col min="9" max="9" width="3.44140625" customWidth="1"/>
    <col min="10" max="10" width="2.6640625" customWidth="1"/>
    <col min="11" max="11" width="6.77734375" customWidth="1"/>
    <col min="12" max="12" width="6.21875" customWidth="1"/>
    <col min="13" max="13" width="1.44140625" customWidth="1"/>
    <col min="14" max="15" width="8.88671875" customWidth="1"/>
    <col min="16" max="16" width="7.88671875" customWidth="1"/>
    <col min="17" max="17" width="6.88671875" customWidth="1"/>
    <col min="18" max="18" width="1.44140625" customWidth="1"/>
  </cols>
  <sheetData>
    <row r="1" spans="1:32" ht="13.8" thickBot="1" x14ac:dyDescent="0.25">
      <c r="A1" s="6"/>
      <c r="B1" s="8"/>
      <c r="C1" s="8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29.25" customHeight="1" thickBot="1" x14ac:dyDescent="0.25">
      <c r="A2" s="6"/>
      <c r="B2" s="632" t="s">
        <v>55</v>
      </c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4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2">
      <c r="A3" s="6"/>
      <c r="B3" s="8"/>
      <c r="C3" s="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s="50" customFormat="1" ht="24" customHeight="1" thickBot="1" x14ac:dyDescent="0.25">
      <c r="A4" s="635" t="s">
        <v>319</v>
      </c>
      <c r="B4" s="635"/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635"/>
      <c r="Q4" s="635"/>
      <c r="R4" s="635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</row>
    <row r="5" spans="1:32" s="50" customFormat="1" ht="21.75" customHeight="1" x14ac:dyDescent="0.2">
      <c r="A5" s="204"/>
      <c r="B5" s="205" t="s">
        <v>147</v>
      </c>
      <c r="C5" s="210"/>
      <c r="D5" s="554" t="str">
        <f>入力シート!D13</f>
        <v>※ 部門を選択</v>
      </c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555"/>
      <c r="Q5" s="555"/>
      <c r="R5" s="55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</row>
    <row r="6" spans="1:32" s="50" customFormat="1" ht="21.75" customHeight="1" x14ac:dyDescent="0.2">
      <c r="A6" s="206"/>
      <c r="B6" s="207" t="s">
        <v>13</v>
      </c>
      <c r="C6" s="211"/>
      <c r="D6" s="103"/>
      <c r="E6" s="553">
        <f>入力シート!D14</f>
        <v>0</v>
      </c>
      <c r="F6" s="553"/>
      <c r="G6" s="553"/>
      <c r="H6" s="553"/>
      <c r="I6" s="553"/>
      <c r="J6" s="553"/>
      <c r="K6" s="553"/>
      <c r="L6" s="104" t="str">
        <f>IF(入力シート!I15&lt;&gt; "","※合同","")</f>
        <v/>
      </c>
      <c r="M6" s="104"/>
      <c r="N6" s="586" t="s">
        <v>202</v>
      </c>
      <c r="O6" s="587"/>
      <c r="P6" s="105">
        <f>入力シート!E10</f>
        <v>0</v>
      </c>
      <c r="Q6" s="104" t="s">
        <v>203</v>
      </c>
      <c r="R6" s="10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</row>
    <row r="7" spans="1:32" s="50" customFormat="1" ht="21.75" customHeight="1" x14ac:dyDescent="0.2">
      <c r="A7" s="206"/>
      <c r="B7" s="207" t="s">
        <v>12</v>
      </c>
      <c r="C7" s="212"/>
      <c r="D7" s="107"/>
      <c r="E7" s="107" t="s">
        <v>4</v>
      </c>
      <c r="F7" s="652">
        <f>入力シート!E18</f>
        <v>0</v>
      </c>
      <c r="G7" s="652"/>
      <c r="H7" s="651">
        <f>入力シート!E19</f>
        <v>0</v>
      </c>
      <c r="I7" s="651"/>
      <c r="J7" s="651"/>
      <c r="K7" s="651"/>
      <c r="L7" s="651"/>
      <c r="M7" s="651"/>
      <c r="N7" s="651"/>
      <c r="O7" s="651"/>
      <c r="P7" s="651"/>
      <c r="Q7" s="651"/>
      <c r="R7" s="10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</row>
    <row r="8" spans="1:32" s="50" customFormat="1" ht="21.75" customHeight="1" thickBot="1" x14ac:dyDescent="0.25">
      <c r="A8" s="208"/>
      <c r="B8" s="209" t="s">
        <v>3</v>
      </c>
      <c r="C8" s="213"/>
      <c r="D8" s="108"/>
      <c r="E8" s="575" t="s">
        <v>14</v>
      </c>
      <c r="F8" s="575"/>
      <c r="G8" s="575">
        <f>入力シート!E20</f>
        <v>0</v>
      </c>
      <c r="H8" s="575"/>
      <c r="I8" s="108"/>
      <c r="J8" s="653" t="s">
        <v>199</v>
      </c>
      <c r="K8" s="653"/>
      <c r="L8" s="636">
        <f>入力シート!E21</f>
        <v>0</v>
      </c>
      <c r="M8" s="636"/>
      <c r="N8" s="636"/>
      <c r="O8" s="109" t="s">
        <v>200</v>
      </c>
      <c r="P8" s="636">
        <f>入力シート!E22</f>
        <v>0</v>
      </c>
      <c r="Q8" s="636"/>
      <c r="R8" s="637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</row>
    <row r="9" spans="1:32" s="50" customFormat="1" ht="12" customHeight="1" x14ac:dyDescent="0.2">
      <c r="A9" s="643">
        <v>1</v>
      </c>
      <c r="B9" s="214"/>
      <c r="C9" s="215"/>
      <c r="D9" s="123" t="s">
        <v>117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5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</row>
    <row r="10" spans="1:32" s="50" customFormat="1" ht="14.25" customHeight="1" x14ac:dyDescent="0.5">
      <c r="A10" s="644"/>
      <c r="B10" s="216"/>
      <c r="C10" s="217"/>
      <c r="D10" s="126"/>
      <c r="E10" s="126" t="s">
        <v>5</v>
      </c>
      <c r="F10" s="126"/>
      <c r="G10" s="621">
        <f>入力シート!F25</f>
        <v>0</v>
      </c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127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</row>
    <row r="11" spans="1:32" s="50" customFormat="1" ht="14.25" customHeight="1" x14ac:dyDescent="0.5">
      <c r="A11" s="644"/>
      <c r="B11" s="216" t="s">
        <v>183</v>
      </c>
      <c r="C11" s="217"/>
      <c r="D11" s="126"/>
      <c r="E11" s="126" t="s">
        <v>148</v>
      </c>
      <c r="F11" s="126"/>
      <c r="G11" s="622">
        <f>入力シート!F26</f>
        <v>0</v>
      </c>
      <c r="H11" s="622"/>
      <c r="I11" s="622"/>
      <c r="J11" s="622"/>
      <c r="K11" s="622"/>
      <c r="L11" s="622"/>
      <c r="M11" s="622"/>
      <c r="N11" s="622"/>
      <c r="O11" s="622"/>
      <c r="P11" s="622"/>
      <c r="Q11" s="622"/>
      <c r="R11" s="128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</row>
    <row r="12" spans="1:32" s="50" customFormat="1" ht="12.75" customHeight="1" x14ac:dyDescent="0.2">
      <c r="A12" s="644"/>
      <c r="B12" s="216"/>
      <c r="C12" s="218"/>
      <c r="D12" s="129" t="s">
        <v>7</v>
      </c>
      <c r="E12" s="126"/>
      <c r="F12" s="126"/>
      <c r="G12" s="126"/>
      <c r="H12" s="126"/>
      <c r="I12" s="126"/>
      <c r="J12" s="126"/>
      <c r="K12" s="126"/>
      <c r="L12" s="126" t="s">
        <v>10</v>
      </c>
      <c r="M12" s="126"/>
      <c r="N12" s="126"/>
      <c r="O12" s="126"/>
      <c r="P12" s="126"/>
      <c r="Q12" s="126"/>
      <c r="R12" s="130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</row>
    <row r="13" spans="1:32" s="50" customFormat="1" ht="14.25" customHeight="1" x14ac:dyDescent="0.2">
      <c r="A13" s="644"/>
      <c r="B13" s="649" t="str">
        <f>IF(入力シート!D23="※ 編成を選択","",入力シート!D23)</f>
        <v/>
      </c>
      <c r="C13" s="218"/>
      <c r="D13" s="126"/>
      <c r="E13" s="126" t="s">
        <v>5</v>
      </c>
      <c r="F13" s="126"/>
      <c r="G13" s="623">
        <f>入力シート!F29</f>
        <v>0</v>
      </c>
      <c r="H13" s="623"/>
      <c r="I13" s="623"/>
      <c r="J13" s="623"/>
      <c r="K13" s="623"/>
      <c r="L13" s="126" t="s">
        <v>5</v>
      </c>
      <c r="M13" s="623">
        <f>入力シート!F33</f>
        <v>0</v>
      </c>
      <c r="N13" s="623"/>
      <c r="O13" s="623"/>
      <c r="P13" s="623"/>
      <c r="Q13" s="623"/>
      <c r="R13" s="130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</row>
    <row r="14" spans="1:32" s="50" customFormat="1" ht="14.25" customHeight="1" x14ac:dyDescent="0.2">
      <c r="A14" s="644"/>
      <c r="B14" s="649"/>
      <c r="C14" s="81"/>
      <c r="D14" s="131"/>
      <c r="E14" s="131" t="s">
        <v>148</v>
      </c>
      <c r="F14" s="131"/>
      <c r="G14" s="624">
        <f>入力シート!F30</f>
        <v>0</v>
      </c>
      <c r="H14" s="624"/>
      <c r="I14" s="624"/>
      <c r="J14" s="624"/>
      <c r="K14" s="624"/>
      <c r="L14" s="131" t="s">
        <v>148</v>
      </c>
      <c r="M14" s="631">
        <f>入力シート!F34</f>
        <v>0</v>
      </c>
      <c r="N14" s="631"/>
      <c r="O14" s="631"/>
      <c r="P14" s="631"/>
      <c r="Q14" s="631"/>
      <c r="R14" s="132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</row>
    <row r="15" spans="1:32" s="50" customFormat="1" ht="16.5" customHeight="1" x14ac:dyDescent="0.2">
      <c r="A15" s="644"/>
      <c r="B15" s="650" t="str">
        <f>IF(入力シート!F23="※ 重奏数を選択","",入力シート!F23)</f>
        <v/>
      </c>
      <c r="C15" s="81"/>
      <c r="D15" s="645" t="s">
        <v>197</v>
      </c>
      <c r="E15" s="646"/>
      <c r="F15" s="647"/>
      <c r="G15" s="275" t="str">
        <f>IF(入力シート!F24="","",入力シート!D39)</f>
        <v/>
      </c>
      <c r="H15" s="648" t="s">
        <v>250</v>
      </c>
      <c r="I15" s="646"/>
      <c r="J15" s="646"/>
      <c r="K15" s="647"/>
      <c r="L15" s="580">
        <f>入力シート!G40</f>
        <v>0</v>
      </c>
      <c r="M15" s="553"/>
      <c r="N15" s="581"/>
      <c r="O15" s="225" t="s">
        <v>198</v>
      </c>
      <c r="P15" s="580">
        <f>入力シート!G41</f>
        <v>0</v>
      </c>
      <c r="Q15" s="553"/>
      <c r="R15" s="582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</row>
    <row r="16" spans="1:32" s="50" customFormat="1" ht="15" customHeight="1" x14ac:dyDescent="0.2">
      <c r="A16" s="644"/>
      <c r="B16" s="650"/>
      <c r="C16" s="81"/>
      <c r="D16" s="608" t="s">
        <v>275</v>
      </c>
      <c r="E16" s="609"/>
      <c r="F16" s="610"/>
      <c r="G16" s="571">
        <f>入力シート!E35</f>
        <v>0</v>
      </c>
      <c r="H16" s="572"/>
      <c r="I16" s="572"/>
      <c r="J16" s="572"/>
      <c r="K16" s="572"/>
      <c r="L16" s="577" t="s">
        <v>279</v>
      </c>
      <c r="M16" s="578"/>
      <c r="N16" s="571">
        <f>入力シート!I35</f>
        <v>0</v>
      </c>
      <c r="O16" s="572"/>
      <c r="P16" s="572"/>
      <c r="Q16" s="572"/>
      <c r="R16" s="573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</row>
    <row r="17" spans="1:32" s="50" customFormat="1" ht="15" customHeight="1" x14ac:dyDescent="0.2">
      <c r="A17" s="644"/>
      <c r="B17" s="219"/>
      <c r="C17" s="220"/>
      <c r="D17" s="608" t="s">
        <v>276</v>
      </c>
      <c r="E17" s="609"/>
      <c r="F17" s="610"/>
      <c r="G17" s="571">
        <f>入力シート!E36</f>
        <v>0</v>
      </c>
      <c r="H17" s="572"/>
      <c r="I17" s="572"/>
      <c r="J17" s="572"/>
      <c r="K17" s="572"/>
      <c r="L17" s="577" t="s">
        <v>280</v>
      </c>
      <c r="M17" s="578"/>
      <c r="N17" s="571">
        <f>入力シート!I36</f>
        <v>0</v>
      </c>
      <c r="O17" s="572"/>
      <c r="P17" s="572"/>
      <c r="Q17" s="572"/>
      <c r="R17" s="573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</row>
    <row r="18" spans="1:32" s="50" customFormat="1" ht="15" customHeight="1" x14ac:dyDescent="0.2">
      <c r="A18" s="644"/>
      <c r="B18" s="221"/>
      <c r="C18" s="222"/>
      <c r="D18" s="608" t="s">
        <v>277</v>
      </c>
      <c r="E18" s="609"/>
      <c r="F18" s="610"/>
      <c r="G18" s="571">
        <f>入力シート!E37</f>
        <v>0</v>
      </c>
      <c r="H18" s="572"/>
      <c r="I18" s="572"/>
      <c r="J18" s="572"/>
      <c r="K18" s="572"/>
      <c r="L18" s="577" t="s">
        <v>281</v>
      </c>
      <c r="M18" s="578"/>
      <c r="N18" s="571">
        <f>入力シート!I37</f>
        <v>0</v>
      </c>
      <c r="O18" s="572"/>
      <c r="P18" s="572"/>
      <c r="Q18" s="572"/>
      <c r="R18" s="573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</row>
    <row r="19" spans="1:32" s="50" customFormat="1" ht="15" customHeight="1" x14ac:dyDescent="0.2">
      <c r="A19" s="644"/>
      <c r="B19" s="216"/>
      <c r="C19" s="81"/>
      <c r="D19" s="596" t="s">
        <v>278</v>
      </c>
      <c r="E19" s="597"/>
      <c r="F19" s="598"/>
      <c r="G19" s="574">
        <f>入力シート!E38</f>
        <v>0</v>
      </c>
      <c r="H19" s="575"/>
      <c r="I19" s="575"/>
      <c r="J19" s="575"/>
      <c r="K19" s="575"/>
      <c r="L19" s="599" t="s">
        <v>282</v>
      </c>
      <c r="M19" s="598"/>
      <c r="N19" s="574">
        <f>入力シート!I38</f>
        <v>0</v>
      </c>
      <c r="O19" s="575"/>
      <c r="P19" s="575"/>
      <c r="Q19" s="575"/>
      <c r="R19" s="57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</row>
    <row r="20" spans="1:32" s="50" customFormat="1" ht="15" customHeight="1" thickBot="1" x14ac:dyDescent="0.25">
      <c r="A20" s="245"/>
      <c r="B20" s="223"/>
      <c r="C20" s="224"/>
      <c r="D20" s="561" t="s">
        <v>224</v>
      </c>
      <c r="E20" s="562"/>
      <c r="F20" s="562"/>
      <c r="G20" s="562"/>
      <c r="H20" s="562"/>
      <c r="I20" s="562"/>
      <c r="J20" s="562"/>
      <c r="K20" s="562"/>
      <c r="L20" s="563" t="str">
        <f>入力シート!D42</f>
        <v>※ 選択して下さい</v>
      </c>
      <c r="M20" s="563"/>
      <c r="N20" s="563"/>
      <c r="O20" s="563"/>
      <c r="P20" s="563"/>
      <c r="Q20" s="563"/>
      <c r="R20" s="564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</row>
    <row r="21" spans="1:32" s="50" customFormat="1" ht="12" customHeight="1" x14ac:dyDescent="0.2">
      <c r="A21" s="638">
        <v>1</v>
      </c>
      <c r="B21" s="114"/>
      <c r="C21" s="82"/>
      <c r="D21" s="123" t="s">
        <v>117</v>
      </c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10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</row>
    <row r="22" spans="1:32" s="50" customFormat="1" ht="14.25" customHeight="1" x14ac:dyDescent="0.5">
      <c r="A22" s="639"/>
      <c r="B22" s="115"/>
      <c r="C22" s="83"/>
      <c r="D22" s="126"/>
      <c r="E22" s="126" t="s">
        <v>5</v>
      </c>
      <c r="F22" s="126"/>
      <c r="G22" s="621">
        <f>入力シート!F49</f>
        <v>0</v>
      </c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111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</row>
    <row r="23" spans="1:32" s="50" customFormat="1" ht="14.25" customHeight="1" x14ac:dyDescent="0.5">
      <c r="A23" s="639"/>
      <c r="B23" s="115" t="s">
        <v>184</v>
      </c>
      <c r="C23" s="83"/>
      <c r="D23" s="126"/>
      <c r="E23" s="126" t="s">
        <v>148</v>
      </c>
      <c r="F23" s="126"/>
      <c r="G23" s="622">
        <f>入力シート!F50</f>
        <v>0</v>
      </c>
      <c r="H23" s="622"/>
      <c r="I23" s="622"/>
      <c r="J23" s="622"/>
      <c r="K23" s="622"/>
      <c r="L23" s="622"/>
      <c r="M23" s="622"/>
      <c r="N23" s="622"/>
      <c r="O23" s="622"/>
      <c r="P23" s="622"/>
      <c r="Q23" s="622"/>
      <c r="R23" s="112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</row>
    <row r="24" spans="1:32" s="50" customFormat="1" ht="12.75" customHeight="1" x14ac:dyDescent="0.2">
      <c r="A24" s="639"/>
      <c r="B24" s="115"/>
      <c r="C24" s="84"/>
      <c r="D24" s="129" t="s">
        <v>7</v>
      </c>
      <c r="E24" s="126"/>
      <c r="F24" s="126"/>
      <c r="G24" s="126"/>
      <c r="H24" s="126"/>
      <c r="I24" s="126"/>
      <c r="J24" s="126"/>
      <c r="K24" s="126"/>
      <c r="L24" s="126" t="s">
        <v>10</v>
      </c>
      <c r="M24" s="126"/>
      <c r="N24" s="126"/>
      <c r="O24" s="126"/>
      <c r="P24" s="126"/>
      <c r="Q24" s="126"/>
      <c r="R24" s="113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</row>
    <row r="25" spans="1:32" s="50" customFormat="1" ht="14.25" customHeight="1" x14ac:dyDescent="0.2">
      <c r="A25" s="639"/>
      <c r="B25" s="640" t="str">
        <f>IF(入力シート!D47="※ 編成を選択","",入力シート!D47)</f>
        <v/>
      </c>
      <c r="C25" s="84"/>
      <c r="D25" s="126"/>
      <c r="E25" s="126" t="s">
        <v>5</v>
      </c>
      <c r="F25" s="126"/>
      <c r="G25" s="623">
        <f>入力シート!F53</f>
        <v>0</v>
      </c>
      <c r="H25" s="623"/>
      <c r="I25" s="623"/>
      <c r="J25" s="623"/>
      <c r="K25" s="623"/>
      <c r="L25" s="126" t="s">
        <v>5</v>
      </c>
      <c r="M25" s="623">
        <f>入力シート!F57</f>
        <v>0</v>
      </c>
      <c r="N25" s="623"/>
      <c r="O25" s="623"/>
      <c r="P25" s="623"/>
      <c r="Q25" s="623"/>
      <c r="R25" s="113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</row>
    <row r="26" spans="1:32" s="50" customFormat="1" ht="14.25" customHeight="1" x14ac:dyDescent="0.2">
      <c r="A26" s="639"/>
      <c r="B26" s="640"/>
      <c r="C26" s="85"/>
      <c r="D26" s="131"/>
      <c r="E26" s="131" t="s">
        <v>148</v>
      </c>
      <c r="F26" s="131"/>
      <c r="G26" s="624">
        <f>入力シート!F54</f>
        <v>0</v>
      </c>
      <c r="H26" s="624"/>
      <c r="I26" s="624"/>
      <c r="J26" s="624"/>
      <c r="K26" s="624"/>
      <c r="L26" s="131" t="s">
        <v>148</v>
      </c>
      <c r="M26" s="631">
        <f>入力シート!F58</f>
        <v>0</v>
      </c>
      <c r="N26" s="631"/>
      <c r="O26" s="631"/>
      <c r="P26" s="631"/>
      <c r="Q26" s="631"/>
      <c r="R26" s="10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</row>
    <row r="27" spans="1:32" s="50" customFormat="1" ht="16.5" customHeight="1" x14ac:dyDescent="0.2">
      <c r="A27" s="639"/>
      <c r="B27" s="641" t="str">
        <f>IF(入力シート!F47="※ 重奏数を選択","",入力シート!F47)</f>
        <v/>
      </c>
      <c r="C27" s="85"/>
      <c r="D27" s="657" t="s">
        <v>197</v>
      </c>
      <c r="E27" s="658"/>
      <c r="F27" s="659"/>
      <c r="G27" s="275" t="str">
        <f>IF(入力シート!F48="","",入力シート!D63)</f>
        <v/>
      </c>
      <c r="H27" s="660" t="s">
        <v>250</v>
      </c>
      <c r="I27" s="658"/>
      <c r="J27" s="658"/>
      <c r="K27" s="659"/>
      <c r="L27" s="580">
        <f>入力シート!G64</f>
        <v>0</v>
      </c>
      <c r="M27" s="553"/>
      <c r="N27" s="581"/>
      <c r="O27" s="133" t="s">
        <v>198</v>
      </c>
      <c r="P27" s="580">
        <f>入力シート!G65</f>
        <v>0</v>
      </c>
      <c r="Q27" s="553"/>
      <c r="R27" s="582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</row>
    <row r="28" spans="1:32" s="50" customFormat="1" ht="15" customHeight="1" x14ac:dyDescent="0.2">
      <c r="A28" s="639"/>
      <c r="B28" s="641"/>
      <c r="C28" s="85"/>
      <c r="D28" s="608" t="s">
        <v>275</v>
      </c>
      <c r="E28" s="609"/>
      <c r="F28" s="610"/>
      <c r="G28" s="571">
        <f>入力シート!E59</f>
        <v>0</v>
      </c>
      <c r="H28" s="572"/>
      <c r="I28" s="572"/>
      <c r="J28" s="572"/>
      <c r="K28" s="572"/>
      <c r="L28" s="577" t="s">
        <v>279</v>
      </c>
      <c r="M28" s="578"/>
      <c r="N28" s="571">
        <f>入力シート!I59</f>
        <v>0</v>
      </c>
      <c r="O28" s="572"/>
      <c r="P28" s="572"/>
      <c r="Q28" s="572"/>
      <c r="R28" s="573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</row>
    <row r="29" spans="1:32" s="50" customFormat="1" ht="15" customHeight="1" x14ac:dyDescent="0.2">
      <c r="A29" s="639"/>
      <c r="B29" s="642"/>
      <c r="C29" s="86"/>
      <c r="D29" s="608" t="s">
        <v>276</v>
      </c>
      <c r="E29" s="609"/>
      <c r="F29" s="610"/>
      <c r="G29" s="571">
        <f>入力シート!E60</f>
        <v>0</v>
      </c>
      <c r="H29" s="572"/>
      <c r="I29" s="572"/>
      <c r="J29" s="572"/>
      <c r="K29" s="572"/>
      <c r="L29" s="577" t="s">
        <v>280</v>
      </c>
      <c r="M29" s="578"/>
      <c r="N29" s="571">
        <f>入力シート!I60</f>
        <v>0</v>
      </c>
      <c r="O29" s="572"/>
      <c r="P29" s="572"/>
      <c r="Q29" s="572"/>
      <c r="R29" s="573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</row>
    <row r="30" spans="1:32" s="50" customFormat="1" ht="15" customHeight="1" x14ac:dyDescent="0.2">
      <c r="A30" s="639"/>
      <c r="B30" s="642"/>
      <c r="C30" s="87"/>
      <c r="D30" s="608" t="s">
        <v>277</v>
      </c>
      <c r="E30" s="609"/>
      <c r="F30" s="610"/>
      <c r="G30" s="571">
        <f>入力シート!E61</f>
        <v>0</v>
      </c>
      <c r="H30" s="572"/>
      <c r="I30" s="572"/>
      <c r="J30" s="572"/>
      <c r="K30" s="572"/>
      <c r="L30" s="577" t="s">
        <v>281</v>
      </c>
      <c r="M30" s="578"/>
      <c r="N30" s="571">
        <f>入力シート!I61</f>
        <v>0</v>
      </c>
      <c r="O30" s="572"/>
      <c r="P30" s="572"/>
      <c r="Q30" s="572"/>
      <c r="R30" s="573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</row>
    <row r="31" spans="1:32" s="50" customFormat="1" ht="15" customHeight="1" x14ac:dyDescent="0.2">
      <c r="A31" s="639"/>
      <c r="B31" s="115"/>
      <c r="C31" s="85"/>
      <c r="D31" s="596" t="s">
        <v>278</v>
      </c>
      <c r="E31" s="597"/>
      <c r="F31" s="598"/>
      <c r="G31" s="574">
        <f>入力シート!E62</f>
        <v>0</v>
      </c>
      <c r="H31" s="575"/>
      <c r="I31" s="575"/>
      <c r="J31" s="575"/>
      <c r="K31" s="575"/>
      <c r="L31" s="599" t="s">
        <v>282</v>
      </c>
      <c r="M31" s="598"/>
      <c r="N31" s="574">
        <f>入力シート!I62</f>
        <v>0</v>
      </c>
      <c r="O31" s="575"/>
      <c r="P31" s="575"/>
      <c r="Q31" s="575"/>
      <c r="R31" s="57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</row>
    <row r="32" spans="1:32" s="50" customFormat="1" ht="15" customHeight="1" thickBot="1" x14ac:dyDescent="0.25">
      <c r="A32" s="244"/>
      <c r="B32" s="116"/>
      <c r="C32" s="88"/>
      <c r="D32" s="565" t="s">
        <v>224</v>
      </c>
      <c r="E32" s="566"/>
      <c r="F32" s="566"/>
      <c r="G32" s="566"/>
      <c r="H32" s="566"/>
      <c r="I32" s="566"/>
      <c r="J32" s="566"/>
      <c r="K32" s="566"/>
      <c r="L32" s="563" t="str">
        <f>入力シート!D66</f>
        <v>※ 選択して下さい</v>
      </c>
      <c r="M32" s="563"/>
      <c r="N32" s="563"/>
      <c r="O32" s="563"/>
      <c r="P32" s="563"/>
      <c r="Q32" s="563"/>
      <c r="R32" s="564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</row>
    <row r="33" spans="1:32" s="50" customFormat="1" ht="12" customHeight="1" x14ac:dyDescent="0.2">
      <c r="A33" s="619">
        <v>1</v>
      </c>
      <c r="B33" s="117"/>
      <c r="C33" s="89"/>
      <c r="D33" s="123" t="s">
        <v>117</v>
      </c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10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1:32" s="50" customFormat="1" ht="14.25" customHeight="1" x14ac:dyDescent="0.5">
      <c r="A34" s="620"/>
      <c r="B34" s="118"/>
      <c r="C34" s="90"/>
      <c r="D34" s="126"/>
      <c r="E34" s="126" t="s">
        <v>5</v>
      </c>
      <c r="F34" s="126"/>
      <c r="G34" s="621">
        <f>入力シート!F73</f>
        <v>0</v>
      </c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111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</row>
    <row r="35" spans="1:32" s="50" customFormat="1" ht="14.25" customHeight="1" x14ac:dyDescent="0.5">
      <c r="A35" s="620"/>
      <c r="B35" s="118" t="s">
        <v>185</v>
      </c>
      <c r="C35" s="90"/>
      <c r="D35" s="126"/>
      <c r="E35" s="126" t="s">
        <v>148</v>
      </c>
      <c r="F35" s="126"/>
      <c r="G35" s="622">
        <f>入力シート!F74</f>
        <v>0</v>
      </c>
      <c r="H35" s="622"/>
      <c r="I35" s="622"/>
      <c r="J35" s="622"/>
      <c r="K35" s="622"/>
      <c r="L35" s="622"/>
      <c r="M35" s="622"/>
      <c r="N35" s="622"/>
      <c r="O35" s="622"/>
      <c r="P35" s="622"/>
      <c r="Q35" s="622"/>
      <c r="R35" s="112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</row>
    <row r="36" spans="1:32" s="50" customFormat="1" ht="12.75" customHeight="1" x14ac:dyDescent="0.2">
      <c r="A36" s="620"/>
      <c r="B36" s="118"/>
      <c r="C36" s="91"/>
      <c r="D36" s="129" t="s">
        <v>7</v>
      </c>
      <c r="E36" s="126"/>
      <c r="F36" s="126"/>
      <c r="G36" s="126"/>
      <c r="H36" s="126"/>
      <c r="I36" s="126"/>
      <c r="J36" s="126"/>
      <c r="K36" s="126"/>
      <c r="L36" s="126" t="s">
        <v>10</v>
      </c>
      <c r="M36" s="126"/>
      <c r="N36" s="126"/>
      <c r="O36" s="126"/>
      <c r="P36" s="126"/>
      <c r="Q36" s="126"/>
      <c r="R36" s="113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</row>
    <row r="37" spans="1:32" s="50" customFormat="1" ht="14.25" customHeight="1" x14ac:dyDescent="0.2">
      <c r="A37" s="620"/>
      <c r="B37" s="628" t="str">
        <f>IF(入力シート!D71="※ 編成を選択","",入力シート!D71)</f>
        <v/>
      </c>
      <c r="C37" s="91"/>
      <c r="D37" s="126"/>
      <c r="E37" s="126" t="s">
        <v>5</v>
      </c>
      <c r="F37" s="126"/>
      <c r="G37" s="623">
        <f>入力シート!F77</f>
        <v>0</v>
      </c>
      <c r="H37" s="623"/>
      <c r="I37" s="623"/>
      <c r="J37" s="623"/>
      <c r="K37" s="623"/>
      <c r="L37" s="126" t="s">
        <v>5</v>
      </c>
      <c r="M37" s="623">
        <f>入力シート!F81</f>
        <v>0</v>
      </c>
      <c r="N37" s="623"/>
      <c r="O37" s="623"/>
      <c r="P37" s="623"/>
      <c r="Q37" s="623"/>
      <c r="R37" s="113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</row>
    <row r="38" spans="1:32" s="50" customFormat="1" ht="14.25" customHeight="1" x14ac:dyDescent="0.2">
      <c r="A38" s="620"/>
      <c r="B38" s="628"/>
      <c r="C38" s="92"/>
      <c r="D38" s="131"/>
      <c r="E38" s="131" t="s">
        <v>148</v>
      </c>
      <c r="F38" s="131"/>
      <c r="G38" s="624">
        <f>入力シート!F78</f>
        <v>0</v>
      </c>
      <c r="H38" s="624"/>
      <c r="I38" s="624"/>
      <c r="J38" s="624"/>
      <c r="K38" s="624"/>
      <c r="L38" s="131" t="s">
        <v>148</v>
      </c>
      <c r="M38" s="631">
        <f>入力シート!F82</f>
        <v>0</v>
      </c>
      <c r="N38" s="631"/>
      <c r="O38" s="631"/>
      <c r="P38" s="631"/>
      <c r="Q38" s="631"/>
      <c r="R38" s="10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</row>
    <row r="39" spans="1:32" s="50" customFormat="1" ht="16.5" customHeight="1" x14ac:dyDescent="0.2">
      <c r="A39" s="620"/>
      <c r="B39" s="629" t="str">
        <f>IF(入力シート!F71="※ 重奏数を選択","",入力シート!F71)</f>
        <v/>
      </c>
      <c r="C39" s="92"/>
      <c r="D39" s="661" t="s">
        <v>197</v>
      </c>
      <c r="E39" s="626"/>
      <c r="F39" s="627"/>
      <c r="G39" s="275" t="str">
        <f>IF(入力シート!F72="","",入力シート!D87)</f>
        <v/>
      </c>
      <c r="H39" s="625" t="s">
        <v>250</v>
      </c>
      <c r="I39" s="626"/>
      <c r="J39" s="626"/>
      <c r="K39" s="627"/>
      <c r="L39" s="580">
        <f>入力シート!G88</f>
        <v>0</v>
      </c>
      <c r="M39" s="553"/>
      <c r="N39" s="581"/>
      <c r="O39" s="134" t="s">
        <v>198</v>
      </c>
      <c r="P39" s="580">
        <f>入力シート!G89</f>
        <v>0</v>
      </c>
      <c r="Q39" s="553"/>
      <c r="R39" s="582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</row>
    <row r="40" spans="1:32" s="50" customFormat="1" ht="15" customHeight="1" x14ac:dyDescent="0.2">
      <c r="A40" s="620"/>
      <c r="B40" s="629"/>
      <c r="C40" s="92"/>
      <c r="D40" s="608" t="s">
        <v>275</v>
      </c>
      <c r="E40" s="609"/>
      <c r="F40" s="610"/>
      <c r="G40" s="571">
        <f>入力シート!E83</f>
        <v>0</v>
      </c>
      <c r="H40" s="572"/>
      <c r="I40" s="572"/>
      <c r="J40" s="572"/>
      <c r="K40" s="572"/>
      <c r="L40" s="577" t="s">
        <v>279</v>
      </c>
      <c r="M40" s="578"/>
      <c r="N40" s="571">
        <f>入力シート!I83</f>
        <v>0</v>
      </c>
      <c r="O40" s="572"/>
      <c r="P40" s="572"/>
      <c r="Q40" s="572"/>
      <c r="R40" s="573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</row>
    <row r="41" spans="1:32" s="50" customFormat="1" ht="15" customHeight="1" x14ac:dyDescent="0.2">
      <c r="A41" s="620"/>
      <c r="B41" s="630"/>
      <c r="C41" s="93"/>
      <c r="D41" s="618" t="s">
        <v>276</v>
      </c>
      <c r="E41" s="553"/>
      <c r="F41" s="578"/>
      <c r="G41" s="571">
        <f>入力シート!E84</f>
        <v>0</v>
      </c>
      <c r="H41" s="572"/>
      <c r="I41" s="572"/>
      <c r="J41" s="572"/>
      <c r="K41" s="572"/>
      <c r="L41" s="577" t="s">
        <v>280</v>
      </c>
      <c r="M41" s="578"/>
      <c r="N41" s="571">
        <f>入力シート!I84</f>
        <v>0</v>
      </c>
      <c r="O41" s="572"/>
      <c r="P41" s="572"/>
      <c r="Q41" s="572"/>
      <c r="R41" s="573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</row>
    <row r="42" spans="1:32" s="50" customFormat="1" ht="15" customHeight="1" x14ac:dyDescent="0.2">
      <c r="A42" s="620"/>
      <c r="B42" s="630"/>
      <c r="C42" s="94"/>
      <c r="D42" s="618" t="s">
        <v>277</v>
      </c>
      <c r="E42" s="553"/>
      <c r="F42" s="578"/>
      <c r="G42" s="571">
        <f>入力シート!E85</f>
        <v>0</v>
      </c>
      <c r="H42" s="572"/>
      <c r="I42" s="572"/>
      <c r="J42" s="572"/>
      <c r="K42" s="572"/>
      <c r="L42" s="577" t="s">
        <v>281</v>
      </c>
      <c r="M42" s="578"/>
      <c r="N42" s="571">
        <f>入力シート!I85</f>
        <v>0</v>
      </c>
      <c r="O42" s="572"/>
      <c r="P42" s="572"/>
      <c r="Q42" s="572"/>
      <c r="R42" s="573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</row>
    <row r="43" spans="1:32" s="50" customFormat="1" ht="15" customHeight="1" x14ac:dyDescent="0.2">
      <c r="A43" s="620"/>
      <c r="B43" s="118"/>
      <c r="C43" s="92"/>
      <c r="D43" s="596" t="s">
        <v>278</v>
      </c>
      <c r="E43" s="597"/>
      <c r="F43" s="598"/>
      <c r="G43" s="574">
        <f>入力シート!E86</f>
        <v>0</v>
      </c>
      <c r="H43" s="575"/>
      <c r="I43" s="575"/>
      <c r="J43" s="575"/>
      <c r="K43" s="575"/>
      <c r="L43" s="599" t="s">
        <v>282</v>
      </c>
      <c r="M43" s="598"/>
      <c r="N43" s="574">
        <f>入力シート!I86</f>
        <v>0</v>
      </c>
      <c r="O43" s="575"/>
      <c r="P43" s="575"/>
      <c r="Q43" s="575"/>
      <c r="R43" s="57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</row>
    <row r="44" spans="1:32" s="50" customFormat="1" ht="15" customHeight="1" thickBot="1" x14ac:dyDescent="0.25">
      <c r="A44" s="243"/>
      <c r="B44" s="119"/>
      <c r="C44" s="95"/>
      <c r="D44" s="567" t="s">
        <v>224</v>
      </c>
      <c r="E44" s="568"/>
      <c r="F44" s="568"/>
      <c r="G44" s="568"/>
      <c r="H44" s="568"/>
      <c r="I44" s="568"/>
      <c r="J44" s="568"/>
      <c r="K44" s="568"/>
      <c r="L44" s="563" t="str">
        <f>入力シート!D90</f>
        <v>※ 選択して下さい</v>
      </c>
      <c r="M44" s="563"/>
      <c r="N44" s="563"/>
      <c r="O44" s="563"/>
      <c r="P44" s="563"/>
      <c r="Q44" s="563"/>
      <c r="R44" s="564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</row>
    <row r="45" spans="1:32" s="50" customFormat="1" ht="12" customHeight="1" x14ac:dyDescent="0.2">
      <c r="A45" s="611">
        <v>1</v>
      </c>
      <c r="B45" s="120"/>
      <c r="C45" s="96"/>
      <c r="D45" s="123" t="s">
        <v>117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10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</row>
    <row r="46" spans="1:32" s="50" customFormat="1" ht="14.25" customHeight="1" x14ac:dyDescent="0.5">
      <c r="A46" s="612"/>
      <c r="B46" s="121"/>
      <c r="C46" s="97"/>
      <c r="D46" s="126"/>
      <c r="E46" s="126" t="s">
        <v>5</v>
      </c>
      <c r="F46" s="126"/>
      <c r="G46" s="621">
        <f>入力シート!F97</f>
        <v>0</v>
      </c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111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</row>
    <row r="47" spans="1:32" s="50" customFormat="1" ht="14.25" customHeight="1" x14ac:dyDescent="0.5">
      <c r="A47" s="612"/>
      <c r="B47" s="121" t="s">
        <v>186</v>
      </c>
      <c r="C47" s="97"/>
      <c r="D47" s="126"/>
      <c r="E47" s="126" t="s">
        <v>148</v>
      </c>
      <c r="F47" s="126"/>
      <c r="G47" s="622">
        <f>入力シート!F98</f>
        <v>0</v>
      </c>
      <c r="H47" s="622"/>
      <c r="I47" s="622"/>
      <c r="J47" s="622"/>
      <c r="K47" s="622"/>
      <c r="L47" s="622"/>
      <c r="M47" s="622"/>
      <c r="N47" s="622"/>
      <c r="O47" s="622"/>
      <c r="P47" s="622"/>
      <c r="Q47" s="622"/>
      <c r="R47" s="112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</row>
    <row r="48" spans="1:32" s="50" customFormat="1" ht="12.75" customHeight="1" x14ac:dyDescent="0.2">
      <c r="A48" s="612"/>
      <c r="B48" s="121"/>
      <c r="C48" s="98"/>
      <c r="D48" s="129" t="s">
        <v>7</v>
      </c>
      <c r="E48" s="126"/>
      <c r="F48" s="126"/>
      <c r="G48" s="126"/>
      <c r="H48" s="126"/>
      <c r="I48" s="126"/>
      <c r="J48" s="126"/>
      <c r="K48" s="126"/>
      <c r="L48" s="126" t="s">
        <v>10</v>
      </c>
      <c r="M48" s="126"/>
      <c r="N48" s="126"/>
      <c r="O48" s="126"/>
      <c r="P48" s="126"/>
      <c r="Q48" s="126"/>
      <c r="R48" s="113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</row>
    <row r="49" spans="1:32" s="50" customFormat="1" ht="14.25" customHeight="1" x14ac:dyDescent="0.2">
      <c r="A49" s="612"/>
      <c r="B49" s="616" t="str">
        <f>IF(入力シート!D95="※ 編成を選択","",入力シート!D95)</f>
        <v/>
      </c>
      <c r="C49" s="98"/>
      <c r="D49" s="126"/>
      <c r="E49" s="126" t="s">
        <v>5</v>
      </c>
      <c r="F49" s="126"/>
      <c r="G49" s="623">
        <f>入力シート!F101</f>
        <v>0</v>
      </c>
      <c r="H49" s="623"/>
      <c r="I49" s="623"/>
      <c r="J49" s="623"/>
      <c r="K49" s="623"/>
      <c r="L49" s="126" t="s">
        <v>5</v>
      </c>
      <c r="M49" s="623">
        <f>入力シート!F105</f>
        <v>0</v>
      </c>
      <c r="N49" s="623"/>
      <c r="O49" s="623"/>
      <c r="P49" s="623"/>
      <c r="Q49" s="623"/>
      <c r="R49" s="113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</row>
    <row r="50" spans="1:32" s="50" customFormat="1" ht="14.25" customHeight="1" x14ac:dyDescent="0.2">
      <c r="A50" s="612"/>
      <c r="B50" s="616"/>
      <c r="C50" s="99"/>
      <c r="D50" s="131"/>
      <c r="E50" s="131" t="s">
        <v>148</v>
      </c>
      <c r="F50" s="131"/>
      <c r="G50" s="624">
        <f>入力シート!F102</f>
        <v>0</v>
      </c>
      <c r="H50" s="624"/>
      <c r="I50" s="624"/>
      <c r="J50" s="624"/>
      <c r="K50" s="624"/>
      <c r="L50" s="131" t="s">
        <v>148</v>
      </c>
      <c r="M50" s="631">
        <f>入力シート!F106</f>
        <v>0</v>
      </c>
      <c r="N50" s="631"/>
      <c r="O50" s="631"/>
      <c r="P50" s="631"/>
      <c r="Q50" s="631"/>
      <c r="R50" s="10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</row>
    <row r="51" spans="1:32" s="50" customFormat="1" ht="16.5" customHeight="1" x14ac:dyDescent="0.2">
      <c r="A51" s="612"/>
      <c r="B51" s="617" t="str">
        <f>IF(入力シート!F95="※ 重奏数を選択","",入力シート!F95)</f>
        <v/>
      </c>
      <c r="C51" s="99"/>
      <c r="D51" s="613" t="s">
        <v>197</v>
      </c>
      <c r="E51" s="614"/>
      <c r="F51" s="615"/>
      <c r="G51" s="275" t="str">
        <f>IF(入力シート!F96="","",入力シート!D111)</f>
        <v/>
      </c>
      <c r="H51" s="583" t="s">
        <v>250</v>
      </c>
      <c r="I51" s="584"/>
      <c r="J51" s="584"/>
      <c r="K51" s="585"/>
      <c r="L51" s="580">
        <f>入力シート!G112</f>
        <v>0</v>
      </c>
      <c r="M51" s="553"/>
      <c r="N51" s="581"/>
      <c r="O51" s="135" t="s">
        <v>198</v>
      </c>
      <c r="P51" s="580">
        <f>入力シート!G113</f>
        <v>0</v>
      </c>
      <c r="Q51" s="553"/>
      <c r="R51" s="582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</row>
    <row r="52" spans="1:32" s="50" customFormat="1" ht="15" customHeight="1" x14ac:dyDescent="0.2">
      <c r="A52" s="612"/>
      <c r="B52" s="617"/>
      <c r="C52" s="99"/>
      <c r="D52" s="608" t="s">
        <v>275</v>
      </c>
      <c r="E52" s="609"/>
      <c r="F52" s="610"/>
      <c r="G52" s="571">
        <f>入力シート!E107</f>
        <v>0</v>
      </c>
      <c r="H52" s="572"/>
      <c r="I52" s="572"/>
      <c r="J52" s="572"/>
      <c r="K52" s="572"/>
      <c r="L52" s="577" t="s">
        <v>279</v>
      </c>
      <c r="M52" s="578"/>
      <c r="N52" s="571">
        <f>入力シート!I107</f>
        <v>0</v>
      </c>
      <c r="O52" s="572"/>
      <c r="P52" s="572"/>
      <c r="Q52" s="572"/>
      <c r="R52" s="573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</row>
    <row r="53" spans="1:32" s="50" customFormat="1" ht="15" customHeight="1" x14ac:dyDescent="0.2">
      <c r="A53" s="612"/>
      <c r="B53" s="607"/>
      <c r="C53" s="100"/>
      <c r="D53" s="618" t="s">
        <v>276</v>
      </c>
      <c r="E53" s="553"/>
      <c r="F53" s="578"/>
      <c r="G53" s="571">
        <f>入力シート!E108</f>
        <v>0</v>
      </c>
      <c r="H53" s="572"/>
      <c r="I53" s="572"/>
      <c r="J53" s="572"/>
      <c r="K53" s="572"/>
      <c r="L53" s="577" t="s">
        <v>280</v>
      </c>
      <c r="M53" s="578"/>
      <c r="N53" s="571">
        <f>入力シート!I108</f>
        <v>0</v>
      </c>
      <c r="O53" s="572"/>
      <c r="P53" s="572"/>
      <c r="Q53" s="572"/>
      <c r="R53" s="573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</row>
    <row r="54" spans="1:32" s="50" customFormat="1" ht="15" customHeight="1" x14ac:dyDescent="0.2">
      <c r="A54" s="612"/>
      <c r="B54" s="607"/>
      <c r="C54" s="101"/>
      <c r="D54" s="618" t="s">
        <v>277</v>
      </c>
      <c r="E54" s="553"/>
      <c r="F54" s="578"/>
      <c r="G54" s="571">
        <f>入力シート!E109</f>
        <v>0</v>
      </c>
      <c r="H54" s="572"/>
      <c r="I54" s="572"/>
      <c r="J54" s="572"/>
      <c r="K54" s="572"/>
      <c r="L54" s="577" t="s">
        <v>281</v>
      </c>
      <c r="M54" s="578"/>
      <c r="N54" s="571">
        <f>入力シート!I109</f>
        <v>0</v>
      </c>
      <c r="O54" s="572"/>
      <c r="P54" s="572"/>
      <c r="Q54" s="572"/>
      <c r="R54" s="573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</row>
    <row r="55" spans="1:32" s="50" customFormat="1" ht="15" customHeight="1" x14ac:dyDescent="0.2">
      <c r="A55" s="612"/>
      <c r="B55" s="121"/>
      <c r="C55" s="99"/>
      <c r="D55" s="596" t="s">
        <v>278</v>
      </c>
      <c r="E55" s="597"/>
      <c r="F55" s="598"/>
      <c r="G55" s="574">
        <f>入力シート!E110</f>
        <v>0</v>
      </c>
      <c r="H55" s="575"/>
      <c r="I55" s="575"/>
      <c r="J55" s="575"/>
      <c r="K55" s="575"/>
      <c r="L55" s="599" t="s">
        <v>282</v>
      </c>
      <c r="M55" s="598"/>
      <c r="N55" s="574">
        <f>入力シート!I110</f>
        <v>0</v>
      </c>
      <c r="O55" s="575"/>
      <c r="P55" s="575"/>
      <c r="Q55" s="575"/>
      <c r="R55" s="57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2" s="50" customFormat="1" ht="15" customHeight="1" thickBot="1" x14ac:dyDescent="0.25">
      <c r="A56" s="242"/>
      <c r="B56" s="122"/>
      <c r="C56" s="102"/>
      <c r="D56" s="569" t="s">
        <v>224</v>
      </c>
      <c r="E56" s="570"/>
      <c r="F56" s="570"/>
      <c r="G56" s="570"/>
      <c r="H56" s="570"/>
      <c r="I56" s="570"/>
      <c r="J56" s="570"/>
      <c r="K56" s="570"/>
      <c r="L56" s="579" t="str">
        <f>入力シート!D114</f>
        <v>※ 選択して下さい</v>
      </c>
      <c r="M56" s="563"/>
      <c r="N56" s="563"/>
      <c r="O56" s="563"/>
      <c r="P56" s="563"/>
      <c r="Q56" s="563"/>
      <c r="R56" s="564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</row>
    <row r="57" spans="1:32" s="50" customFormat="1" ht="35.25" customHeight="1" x14ac:dyDescent="0.45">
      <c r="A57" s="590" t="s">
        <v>221</v>
      </c>
      <c r="B57" s="591"/>
      <c r="C57" s="592"/>
      <c r="D57" s="590" t="s">
        <v>223</v>
      </c>
      <c r="E57" s="591"/>
      <c r="F57" s="591"/>
      <c r="G57" s="592"/>
      <c r="H57" s="557"/>
      <c r="I57" s="558"/>
      <c r="J57" s="69"/>
      <c r="K57" s="70" t="s">
        <v>219</v>
      </c>
      <c r="L57" s="69"/>
      <c r="M57" s="71"/>
      <c r="N57" s="71"/>
      <c r="O57" s="72"/>
      <c r="P57" s="654" t="str">
        <f ca="1">"令和 "&amp;YEAR(TODAY())-2018&amp;" 年 "&amp;MONTH(TODAY())&amp;" 月 "&amp;DAY(TODAY())&amp;" 日"</f>
        <v>令和 8 年 1 月 9 日</v>
      </c>
      <c r="Q57" s="654"/>
      <c r="R57" s="654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</row>
    <row r="58" spans="1:32" s="50" customFormat="1" ht="19.5" customHeight="1" thickBot="1" x14ac:dyDescent="0.25">
      <c r="A58" s="604" t="str">
        <f>入力シート!D119</f>
        <v>※ 選択して下さい</v>
      </c>
      <c r="B58" s="605"/>
      <c r="C58" s="606"/>
      <c r="D58" s="593" t="str">
        <f>入力シート!D120</f>
        <v>※ 選択して下さい</v>
      </c>
      <c r="E58" s="594"/>
      <c r="F58" s="594"/>
      <c r="G58" s="595"/>
      <c r="H58" s="559"/>
      <c r="I58" s="560"/>
      <c r="J58" s="68"/>
      <c r="K58" s="68" t="s">
        <v>220</v>
      </c>
      <c r="L58" s="73"/>
      <c r="M58" s="74"/>
      <c r="N58" s="74"/>
      <c r="O58" s="74"/>
      <c r="P58" s="74"/>
      <c r="Q58" s="74"/>
      <c r="R58" s="74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</row>
    <row r="59" spans="1:32" s="50" customFormat="1" ht="15.75" customHeight="1" thickBot="1" x14ac:dyDescent="0.5">
      <c r="A59" s="75"/>
      <c r="B59" s="76"/>
      <c r="C59" s="76"/>
      <c r="D59" s="600"/>
      <c r="E59" s="601"/>
      <c r="F59" s="601"/>
      <c r="G59" s="600"/>
      <c r="H59" s="601"/>
      <c r="I59" s="601"/>
      <c r="J59" s="68"/>
      <c r="K59" s="588" t="s">
        <v>11</v>
      </c>
      <c r="L59" s="588"/>
      <c r="M59" s="77"/>
      <c r="N59" s="656">
        <f>IF(入力シート!J15="",入力シート!D14,入力シート!J15)</f>
        <v>0</v>
      </c>
      <c r="O59" s="656"/>
      <c r="P59" s="656"/>
      <c r="Q59" s="656"/>
      <c r="R59" s="68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</row>
    <row r="60" spans="1:32" s="50" customFormat="1" ht="39" customHeight="1" x14ac:dyDescent="0.2">
      <c r="A60" s="78"/>
      <c r="B60" s="602" t="s">
        <v>307</v>
      </c>
      <c r="C60" s="602"/>
      <c r="D60" s="602"/>
      <c r="E60" s="602"/>
      <c r="F60" s="602"/>
      <c r="G60" s="602"/>
      <c r="H60" s="602"/>
      <c r="I60" s="603"/>
      <c r="J60" s="68"/>
      <c r="K60" s="589" t="s">
        <v>8</v>
      </c>
      <c r="L60" s="589"/>
      <c r="M60" s="67"/>
      <c r="N60" s="79">
        <f>入力シート!E16</f>
        <v>0</v>
      </c>
      <c r="O60" s="655">
        <f>入力シート!E17</f>
        <v>0</v>
      </c>
      <c r="P60" s="655"/>
      <c r="Q60" s="80" t="s">
        <v>9</v>
      </c>
      <c r="R60" s="67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</row>
    <row r="61" spans="1:32" s="6" customFormat="1" x14ac:dyDescent="0.2">
      <c r="B61" s="8"/>
      <c r="C61" s="8"/>
    </row>
    <row r="62" spans="1:32" s="6" customFormat="1" x14ac:dyDescent="0.2">
      <c r="B62" s="8"/>
      <c r="C62" s="8"/>
    </row>
    <row r="63" spans="1:32" s="6" customFormat="1" x14ac:dyDescent="0.2">
      <c r="B63" s="8"/>
      <c r="C63" s="8"/>
    </row>
    <row r="64" spans="1:32" s="6" customFormat="1" x14ac:dyDescent="0.2">
      <c r="B64" s="8"/>
      <c r="C64" s="8"/>
    </row>
    <row r="65" spans="2:3" s="6" customFormat="1" x14ac:dyDescent="0.2">
      <c r="B65" s="8"/>
      <c r="C65" s="8"/>
    </row>
    <row r="66" spans="2:3" s="6" customFormat="1" x14ac:dyDescent="0.2">
      <c r="B66" s="8"/>
      <c r="C66" s="8"/>
    </row>
    <row r="67" spans="2:3" s="6" customFormat="1" x14ac:dyDescent="0.2">
      <c r="B67" s="8"/>
      <c r="C67" s="8"/>
    </row>
    <row r="68" spans="2:3" s="6" customFormat="1" x14ac:dyDescent="0.2">
      <c r="B68" s="8"/>
      <c r="C68" s="8"/>
    </row>
    <row r="69" spans="2:3" s="6" customFormat="1" x14ac:dyDescent="0.2">
      <c r="B69" s="8"/>
      <c r="C69" s="8"/>
    </row>
    <row r="70" spans="2:3" s="6" customFormat="1" x14ac:dyDescent="0.2">
      <c r="B70" s="8"/>
      <c r="C70" s="8"/>
    </row>
    <row r="71" spans="2:3" s="6" customFormat="1" x14ac:dyDescent="0.2">
      <c r="B71" s="8"/>
      <c r="C71" s="8"/>
    </row>
    <row r="72" spans="2:3" s="6" customFormat="1" x14ac:dyDescent="0.2">
      <c r="B72" s="8"/>
      <c r="C72" s="8"/>
    </row>
    <row r="73" spans="2:3" s="6" customFormat="1" x14ac:dyDescent="0.2">
      <c r="B73" s="8"/>
      <c r="C73" s="8"/>
    </row>
    <row r="74" spans="2:3" s="6" customFormat="1" x14ac:dyDescent="0.2">
      <c r="B74" s="8"/>
      <c r="C74" s="8"/>
    </row>
    <row r="75" spans="2:3" s="6" customFormat="1" x14ac:dyDescent="0.2">
      <c r="B75" s="8"/>
      <c r="C75" s="8"/>
    </row>
    <row r="76" spans="2:3" s="6" customFormat="1" x14ac:dyDescent="0.2">
      <c r="B76" s="8"/>
      <c r="C76" s="8"/>
    </row>
    <row r="77" spans="2:3" s="6" customFormat="1" x14ac:dyDescent="0.2">
      <c r="B77" s="8"/>
      <c r="C77" s="8"/>
    </row>
    <row r="78" spans="2:3" s="6" customFormat="1" x14ac:dyDescent="0.2">
      <c r="B78" s="8"/>
      <c r="C78" s="8"/>
    </row>
    <row r="79" spans="2:3" s="6" customFormat="1" x14ac:dyDescent="0.2">
      <c r="B79" s="8"/>
      <c r="C79" s="8"/>
    </row>
    <row r="80" spans="2:3" s="6" customFormat="1" x14ac:dyDescent="0.2">
      <c r="B80" s="8"/>
      <c r="C80" s="8"/>
    </row>
    <row r="81" spans="2:3" s="6" customFormat="1" x14ac:dyDescent="0.2">
      <c r="B81" s="8"/>
      <c r="C81" s="8"/>
    </row>
  </sheetData>
  <sheetProtection algorithmName="SHA-512" hashValue="Fqjt9NIPGiYJqlKEuvkSBFkxX6L/BrA8eETDZs0MesKfoEXw0i/3r1firg2r6Qsodl51Shm8Ml2j6o8XUbDfCg==" saltValue="vBizqD8Q5qBhx+mXfORmtg==" spinCount="100000" sheet="1" selectLockedCells="1" selectUnlockedCells="1"/>
  <mergeCells count="152">
    <mergeCell ref="P57:R57"/>
    <mergeCell ref="O60:P60"/>
    <mergeCell ref="D18:F18"/>
    <mergeCell ref="N59:Q59"/>
    <mergeCell ref="M26:Q26"/>
    <mergeCell ref="G43:K43"/>
    <mergeCell ref="D27:F27"/>
    <mergeCell ref="H27:K27"/>
    <mergeCell ref="D19:F19"/>
    <mergeCell ref="G30:K30"/>
    <mergeCell ref="G40:K40"/>
    <mergeCell ref="N42:R42"/>
    <mergeCell ref="D39:F39"/>
    <mergeCell ref="D42:F42"/>
    <mergeCell ref="L42:M42"/>
    <mergeCell ref="G41:K41"/>
    <mergeCell ref="G42:K42"/>
    <mergeCell ref="G46:Q46"/>
    <mergeCell ref="G47:Q47"/>
    <mergeCell ref="G49:K49"/>
    <mergeCell ref="M49:Q49"/>
    <mergeCell ref="G50:K50"/>
    <mergeCell ref="M50:Q50"/>
    <mergeCell ref="L53:M53"/>
    <mergeCell ref="H7:Q7"/>
    <mergeCell ref="L16:M16"/>
    <mergeCell ref="P15:R15"/>
    <mergeCell ref="G14:K14"/>
    <mergeCell ref="M13:Q13"/>
    <mergeCell ref="F7:G7"/>
    <mergeCell ref="J8:K8"/>
    <mergeCell ref="L8:N8"/>
    <mergeCell ref="G10:Q10"/>
    <mergeCell ref="G8:H8"/>
    <mergeCell ref="G11:Q11"/>
    <mergeCell ref="M14:Q14"/>
    <mergeCell ref="G13:K13"/>
    <mergeCell ref="L15:N15"/>
    <mergeCell ref="A9:A19"/>
    <mergeCell ref="D15:F15"/>
    <mergeCell ref="H15:K15"/>
    <mergeCell ref="B13:B14"/>
    <mergeCell ref="G22:Q22"/>
    <mergeCell ref="B15:B16"/>
    <mergeCell ref="G16:K16"/>
    <mergeCell ref="G17:K17"/>
    <mergeCell ref="D31:F31"/>
    <mergeCell ref="G25:K25"/>
    <mergeCell ref="M25:Q25"/>
    <mergeCell ref="L27:N27"/>
    <mergeCell ref="N17:R17"/>
    <mergeCell ref="N18:R18"/>
    <mergeCell ref="D17:F17"/>
    <mergeCell ref="N19:R19"/>
    <mergeCell ref="N29:R29"/>
    <mergeCell ref="N30:R30"/>
    <mergeCell ref="N31:R31"/>
    <mergeCell ref="L30:M30"/>
    <mergeCell ref="L31:M31"/>
    <mergeCell ref="L19:M19"/>
    <mergeCell ref="D16:F16"/>
    <mergeCell ref="L17:M17"/>
    <mergeCell ref="B2:Q2"/>
    <mergeCell ref="A4:R4"/>
    <mergeCell ref="P8:R8"/>
    <mergeCell ref="E8:F8"/>
    <mergeCell ref="A21:A31"/>
    <mergeCell ref="D30:F30"/>
    <mergeCell ref="B25:B26"/>
    <mergeCell ref="B27:B28"/>
    <mergeCell ref="G19:K19"/>
    <mergeCell ref="N16:R16"/>
    <mergeCell ref="G31:K31"/>
    <mergeCell ref="D29:F29"/>
    <mergeCell ref="L28:M28"/>
    <mergeCell ref="L29:M29"/>
    <mergeCell ref="D28:F28"/>
    <mergeCell ref="G28:K28"/>
    <mergeCell ref="G29:K29"/>
    <mergeCell ref="B29:B30"/>
    <mergeCell ref="N28:R28"/>
    <mergeCell ref="G18:K18"/>
    <mergeCell ref="G26:K26"/>
    <mergeCell ref="L18:M18"/>
    <mergeCell ref="P27:R27"/>
    <mergeCell ref="G23:Q23"/>
    <mergeCell ref="A33:A43"/>
    <mergeCell ref="G34:Q34"/>
    <mergeCell ref="G35:Q35"/>
    <mergeCell ref="G37:K37"/>
    <mergeCell ref="M37:Q37"/>
    <mergeCell ref="G38:K38"/>
    <mergeCell ref="D41:F41"/>
    <mergeCell ref="L41:M41"/>
    <mergeCell ref="D43:F43"/>
    <mergeCell ref="L43:M43"/>
    <mergeCell ref="H39:K39"/>
    <mergeCell ref="L39:N39"/>
    <mergeCell ref="P39:R39"/>
    <mergeCell ref="D40:F40"/>
    <mergeCell ref="L40:M40"/>
    <mergeCell ref="B37:B38"/>
    <mergeCell ref="B39:B40"/>
    <mergeCell ref="B41:B42"/>
    <mergeCell ref="N40:R40"/>
    <mergeCell ref="N41:R41"/>
    <mergeCell ref="N43:R43"/>
    <mergeCell ref="M38:Q38"/>
    <mergeCell ref="B53:B54"/>
    <mergeCell ref="D52:F52"/>
    <mergeCell ref="A45:A55"/>
    <mergeCell ref="D51:F51"/>
    <mergeCell ref="B49:B50"/>
    <mergeCell ref="B51:B52"/>
    <mergeCell ref="D53:F53"/>
    <mergeCell ref="D54:F54"/>
    <mergeCell ref="N52:R52"/>
    <mergeCell ref="K59:L59"/>
    <mergeCell ref="K60:L60"/>
    <mergeCell ref="D57:G57"/>
    <mergeCell ref="D58:G58"/>
    <mergeCell ref="D55:F55"/>
    <mergeCell ref="L55:M55"/>
    <mergeCell ref="D59:F59"/>
    <mergeCell ref="G59:I59"/>
    <mergeCell ref="B60:I60"/>
    <mergeCell ref="A58:C58"/>
    <mergeCell ref="A57:C57"/>
    <mergeCell ref="E6:K6"/>
    <mergeCell ref="D5:R5"/>
    <mergeCell ref="H57:I58"/>
    <mergeCell ref="D20:K20"/>
    <mergeCell ref="L20:R20"/>
    <mergeCell ref="D32:K32"/>
    <mergeCell ref="L32:R32"/>
    <mergeCell ref="D44:K44"/>
    <mergeCell ref="L44:R44"/>
    <mergeCell ref="D56:K56"/>
    <mergeCell ref="N53:R53"/>
    <mergeCell ref="N54:R54"/>
    <mergeCell ref="N55:R55"/>
    <mergeCell ref="G52:K52"/>
    <mergeCell ref="G53:K53"/>
    <mergeCell ref="G54:K54"/>
    <mergeCell ref="G55:K55"/>
    <mergeCell ref="L54:M54"/>
    <mergeCell ref="L56:R56"/>
    <mergeCell ref="L51:N51"/>
    <mergeCell ref="P51:R51"/>
    <mergeCell ref="L52:M52"/>
    <mergeCell ref="H51:K51"/>
    <mergeCell ref="N6:O6"/>
  </mergeCells>
  <phoneticPr fontId="1"/>
  <printOptions horizontalCentered="1" verticalCentered="1"/>
  <pageMargins left="0.62992125984251968" right="0.35433070866141736" top="0.39370078740157483" bottom="0.23622047244094491" header="0.31496062992125984" footer="0.15748031496062992"/>
  <pageSetup paperSize="9" scale="93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O178"/>
  <sheetViews>
    <sheetView zoomScaleNormal="100" workbookViewId="0">
      <selection activeCell="A8" sqref="A8"/>
    </sheetView>
  </sheetViews>
  <sheetFormatPr defaultColWidth="9" defaultRowHeight="18" x14ac:dyDescent="0.2"/>
  <cols>
    <col min="1" max="1" width="2.21875" style="50" customWidth="1"/>
    <col min="2" max="2" width="18.33203125" style="50" customWidth="1"/>
    <col min="3" max="3" width="2.88671875" style="50" customWidth="1"/>
    <col min="4" max="4" width="14.33203125" style="50" customWidth="1"/>
    <col min="5" max="5" width="5.77734375" style="50" customWidth="1"/>
    <col min="6" max="6" width="17.77734375" style="50" customWidth="1"/>
    <col min="7" max="7" width="2.88671875" style="50" customWidth="1"/>
    <col min="8" max="8" width="14.33203125" style="50" customWidth="1"/>
    <col min="9" max="9" width="4.44140625" style="50" customWidth="1"/>
    <col min="10" max="10" width="6.109375" style="136" customWidth="1"/>
    <col min="11" max="14" width="9" style="136"/>
    <col min="15" max="41" width="9" style="66"/>
    <col min="42" max="16384" width="9" style="50"/>
  </cols>
  <sheetData>
    <row r="1" spans="1:20" x14ac:dyDescent="0.2">
      <c r="A1" s="66"/>
      <c r="B1" s="66"/>
      <c r="C1" s="66"/>
      <c r="D1" s="66"/>
      <c r="E1" s="66"/>
      <c r="F1" s="66"/>
      <c r="G1" s="66"/>
      <c r="H1" s="66"/>
      <c r="I1" s="66"/>
    </row>
    <row r="2" spans="1:20" ht="24" customHeight="1" x14ac:dyDescent="0.2">
      <c r="A2" s="663" t="s">
        <v>54</v>
      </c>
      <c r="B2" s="663"/>
      <c r="C2" s="663"/>
      <c r="D2" s="663"/>
      <c r="E2" s="663"/>
      <c r="F2" s="663"/>
      <c r="G2" s="663"/>
      <c r="H2" s="663"/>
      <c r="I2" s="663"/>
    </row>
    <row r="3" spans="1:20" ht="45.75" customHeight="1" x14ac:dyDescent="0.2">
      <c r="A3" s="664" t="s">
        <v>251</v>
      </c>
      <c r="B3" s="664"/>
      <c r="C3" s="664"/>
      <c r="D3" s="664"/>
      <c r="E3" s="664"/>
      <c r="F3" s="664"/>
      <c r="G3" s="664"/>
      <c r="H3" s="664"/>
      <c r="I3" s="664"/>
    </row>
    <row r="4" spans="1:20" ht="29.25" customHeight="1" x14ac:dyDescent="0.2">
      <c r="A4" s="664" t="s">
        <v>192</v>
      </c>
      <c r="B4" s="664"/>
      <c r="C4" s="664"/>
      <c r="D4" s="664"/>
      <c r="E4" s="664"/>
      <c r="F4" s="664"/>
      <c r="G4" s="664"/>
      <c r="H4" s="664"/>
      <c r="I4" s="664"/>
    </row>
    <row r="5" spans="1:20" x14ac:dyDescent="0.2">
      <c r="A5" s="66"/>
      <c r="B5" s="66"/>
      <c r="C5" s="66"/>
      <c r="D5" s="66"/>
      <c r="E5" s="66"/>
      <c r="F5" s="66"/>
      <c r="G5" s="66"/>
      <c r="H5" s="66"/>
      <c r="I5" s="66"/>
    </row>
    <row r="6" spans="1:20" ht="21" customHeight="1" x14ac:dyDescent="0.2">
      <c r="B6" s="60" t="s">
        <v>49</v>
      </c>
      <c r="C6" s="60"/>
      <c r="D6" s="48"/>
      <c r="E6" s="48"/>
      <c r="F6" s="48"/>
      <c r="G6" s="48"/>
      <c r="H6" s="48"/>
      <c r="I6" s="48"/>
      <c r="O6" s="137"/>
      <c r="P6" s="137"/>
      <c r="Q6" s="137"/>
      <c r="R6" s="137"/>
      <c r="S6" s="137"/>
      <c r="T6" s="137"/>
    </row>
    <row r="7" spans="1:20" ht="29.25" customHeight="1" x14ac:dyDescent="0.2">
      <c r="A7" s="531" t="s">
        <v>318</v>
      </c>
      <c r="B7" s="531"/>
      <c r="C7" s="531"/>
      <c r="D7" s="531"/>
      <c r="E7" s="531"/>
      <c r="F7" s="531"/>
      <c r="G7" s="531"/>
      <c r="H7" s="531"/>
      <c r="I7" s="531"/>
      <c r="J7" s="138"/>
      <c r="O7" s="137"/>
      <c r="P7" s="137"/>
      <c r="Q7" s="137"/>
      <c r="R7" s="137"/>
      <c r="S7" s="137"/>
      <c r="T7" s="137"/>
    </row>
    <row r="8" spans="1:20" ht="26.25" customHeight="1" x14ac:dyDescent="0.2">
      <c r="B8" s="393" t="s">
        <v>42</v>
      </c>
      <c r="C8" s="393"/>
      <c r="D8" s="393"/>
      <c r="E8" s="393"/>
      <c r="F8" s="393"/>
      <c r="G8" s="393"/>
      <c r="H8" s="393"/>
      <c r="I8" s="393"/>
      <c r="J8" s="138"/>
      <c r="O8" s="137"/>
      <c r="P8" s="137"/>
      <c r="Q8" s="137"/>
      <c r="R8" s="137"/>
      <c r="S8" s="137"/>
      <c r="T8" s="137"/>
    </row>
    <row r="9" spans="1:20" ht="7.5" customHeight="1" x14ac:dyDescent="0.2">
      <c r="A9" s="48"/>
      <c r="B9" s="48"/>
      <c r="C9" s="48"/>
      <c r="D9" s="48"/>
      <c r="E9" s="48"/>
      <c r="F9" s="48"/>
      <c r="G9" s="48"/>
      <c r="H9" s="48"/>
      <c r="I9" s="48"/>
    </row>
    <row r="10" spans="1:20" ht="23.25" customHeight="1" x14ac:dyDescent="0.2">
      <c r="A10" s="48"/>
      <c r="B10" s="668" t="s">
        <v>50</v>
      </c>
      <c r="C10" s="669"/>
      <c r="D10" s="48"/>
      <c r="E10" s="48"/>
      <c r="F10" s="48"/>
      <c r="G10" s="48"/>
      <c r="H10" s="672" t="s">
        <v>194</v>
      </c>
      <c r="I10" s="672"/>
    </row>
    <row r="11" spans="1:20" ht="48" customHeight="1" x14ac:dyDescent="1.1000000000000001">
      <c r="A11" s="48"/>
      <c r="B11" s="670" t="str">
        <f>入力シート!J23</f>
        <v>※ 選択</v>
      </c>
      <c r="C11" s="671"/>
      <c r="D11" s="48"/>
      <c r="E11" s="48"/>
      <c r="F11" s="48"/>
      <c r="G11" s="48"/>
      <c r="H11" s="48"/>
      <c r="I11" s="48"/>
    </row>
    <row r="12" spans="1:20" ht="16.5" customHeight="1" x14ac:dyDescent="0.2">
      <c r="A12" s="48"/>
      <c r="B12" s="48"/>
      <c r="C12" s="139"/>
      <c r="D12" s="139"/>
      <c r="E12" s="139"/>
      <c r="F12" s="139"/>
      <c r="G12" s="139"/>
      <c r="H12" s="139"/>
      <c r="I12" s="139"/>
    </row>
    <row r="13" spans="1:20" ht="31.5" customHeight="1" x14ac:dyDescent="0.2">
      <c r="A13" s="48"/>
      <c r="B13" s="226" t="s">
        <v>155</v>
      </c>
      <c r="C13" s="665" t="str">
        <f>入力シート!D13</f>
        <v>※ 部門を選択</v>
      </c>
      <c r="D13" s="666"/>
      <c r="E13" s="666"/>
      <c r="F13" s="667"/>
      <c r="G13" s="139"/>
      <c r="H13" s="139"/>
      <c r="I13" s="139"/>
    </row>
    <row r="14" spans="1:20" ht="16.5" customHeight="1" x14ac:dyDescent="0.2">
      <c r="A14" s="48"/>
      <c r="B14" s="48"/>
      <c r="C14" s="139"/>
      <c r="D14" s="139"/>
      <c r="E14" s="139"/>
      <c r="F14" s="139"/>
      <c r="G14" s="139"/>
      <c r="H14" s="139"/>
      <c r="I14" s="139"/>
    </row>
    <row r="15" spans="1:20" ht="31.5" customHeight="1" x14ac:dyDescent="0.2">
      <c r="A15" s="48"/>
      <c r="B15" s="226" t="s">
        <v>48</v>
      </c>
      <c r="C15" s="677">
        <f>入力シート!D14</f>
        <v>0</v>
      </c>
      <c r="D15" s="678"/>
      <c r="E15" s="678"/>
      <c r="F15" s="678"/>
      <c r="G15" s="678"/>
      <c r="H15" s="678"/>
      <c r="I15" s="679"/>
    </row>
    <row r="16" spans="1:20" ht="16.5" customHeight="1" x14ac:dyDescent="0.2">
      <c r="A16" s="48"/>
      <c r="B16" s="48"/>
      <c r="C16" s="48"/>
      <c r="D16" s="48"/>
      <c r="E16" s="48"/>
      <c r="F16" s="48"/>
      <c r="G16" s="48"/>
      <c r="H16" s="48"/>
      <c r="I16" s="48"/>
    </row>
    <row r="17" spans="1:19" ht="30.75" customHeight="1" x14ac:dyDescent="0.2">
      <c r="A17" s="48"/>
      <c r="B17" s="226" t="s">
        <v>150</v>
      </c>
      <c r="C17" s="665" t="str">
        <f>入力シート!D23&amp;入力シート!F23</f>
        <v>※ 編成を選択※ 重奏数を選択</v>
      </c>
      <c r="D17" s="666"/>
      <c r="E17" s="666"/>
      <c r="F17" s="666"/>
      <c r="G17" s="666"/>
      <c r="H17" s="666"/>
      <c r="I17" s="667"/>
    </row>
    <row r="18" spans="1:19" ht="16.5" customHeight="1" x14ac:dyDescent="0.2">
      <c r="A18" s="48"/>
      <c r="B18" s="48"/>
      <c r="C18" s="48"/>
      <c r="D18" s="48"/>
      <c r="E18" s="48"/>
      <c r="F18" s="48"/>
      <c r="G18" s="48"/>
      <c r="H18" s="48"/>
      <c r="I18" s="48"/>
    </row>
    <row r="19" spans="1:19" ht="31.5" customHeight="1" x14ac:dyDescent="0.2">
      <c r="A19" s="48"/>
      <c r="B19" s="226" t="s">
        <v>151</v>
      </c>
      <c r="C19" s="665">
        <f>入力シート!F25</f>
        <v>0</v>
      </c>
      <c r="D19" s="666"/>
      <c r="E19" s="666"/>
      <c r="F19" s="666"/>
      <c r="G19" s="666"/>
      <c r="H19" s="666"/>
      <c r="I19" s="667"/>
    </row>
    <row r="20" spans="1:19" ht="16.5" customHeight="1" x14ac:dyDescent="0.2">
      <c r="A20" s="48"/>
      <c r="B20" s="48"/>
      <c r="C20" s="48"/>
      <c r="D20" s="48"/>
      <c r="E20" s="48"/>
      <c r="F20" s="48"/>
      <c r="G20" s="48"/>
      <c r="H20" s="48"/>
      <c r="I20" s="48"/>
    </row>
    <row r="21" spans="1:19" ht="30.75" customHeight="1" x14ac:dyDescent="0.2">
      <c r="A21" s="48"/>
      <c r="B21" s="226" t="s">
        <v>152</v>
      </c>
      <c r="C21" s="665">
        <f>入力シート!F29</f>
        <v>0</v>
      </c>
      <c r="D21" s="666"/>
      <c r="E21" s="666"/>
      <c r="F21" s="666"/>
      <c r="G21" s="666"/>
      <c r="H21" s="666"/>
      <c r="I21" s="667"/>
    </row>
    <row r="22" spans="1:19" ht="14.25" customHeight="1" x14ac:dyDescent="0.2">
      <c r="A22" s="48"/>
      <c r="B22" s="48"/>
      <c r="C22" s="48"/>
      <c r="D22" s="48"/>
      <c r="E22" s="48"/>
      <c r="F22" s="48"/>
      <c r="G22" s="48"/>
      <c r="H22" s="48"/>
      <c r="I22" s="48"/>
    </row>
    <row r="23" spans="1:19" x14ac:dyDescent="0.2">
      <c r="A23" s="48"/>
      <c r="B23" s="48"/>
      <c r="C23" s="48"/>
      <c r="D23" s="48"/>
      <c r="E23" s="48"/>
      <c r="F23" s="48"/>
      <c r="G23" s="48"/>
      <c r="H23" s="48"/>
      <c r="I23" s="48"/>
      <c r="K23" s="673"/>
      <c r="L23" s="673"/>
      <c r="M23" s="673"/>
      <c r="N23" s="673"/>
      <c r="O23" s="673"/>
      <c r="P23" s="673"/>
      <c r="Q23" s="673"/>
      <c r="R23" s="673"/>
      <c r="S23" s="673"/>
    </row>
    <row r="24" spans="1:19" x14ac:dyDescent="0.2">
      <c r="A24" s="48"/>
      <c r="B24" s="48"/>
      <c r="C24" s="48"/>
      <c r="D24" s="48"/>
      <c r="E24" s="48"/>
      <c r="F24" s="48"/>
      <c r="G24" s="48"/>
      <c r="H24" s="48"/>
      <c r="I24" s="48"/>
      <c r="K24" s="673"/>
      <c r="L24" s="673"/>
      <c r="M24" s="673"/>
      <c r="N24" s="673"/>
      <c r="O24" s="673"/>
      <c r="P24" s="673"/>
      <c r="Q24" s="673"/>
      <c r="R24" s="673"/>
      <c r="S24" s="673"/>
    </row>
    <row r="25" spans="1:19" x14ac:dyDescent="0.2">
      <c r="A25" s="48"/>
      <c r="B25" s="48"/>
      <c r="C25" s="48"/>
      <c r="D25" s="48"/>
      <c r="E25" s="48"/>
      <c r="F25" s="48"/>
      <c r="G25" s="48"/>
      <c r="H25" s="48"/>
      <c r="I25" s="48"/>
      <c r="K25" s="673"/>
      <c r="L25" s="673"/>
      <c r="M25" s="673"/>
      <c r="N25" s="673"/>
      <c r="O25" s="673"/>
      <c r="P25" s="673"/>
      <c r="Q25" s="673"/>
      <c r="R25" s="673"/>
      <c r="S25" s="673"/>
    </row>
    <row r="26" spans="1:19" x14ac:dyDescent="0.2">
      <c r="A26" s="48"/>
      <c r="B26" s="48"/>
      <c r="C26" s="48"/>
      <c r="D26" s="48"/>
      <c r="E26" s="48"/>
      <c r="F26" s="48"/>
      <c r="G26" s="48"/>
      <c r="H26" s="48"/>
      <c r="I26" s="48"/>
      <c r="K26" s="673"/>
      <c r="L26" s="673"/>
      <c r="M26" s="673"/>
      <c r="N26" s="673"/>
      <c r="O26" s="673"/>
      <c r="P26" s="673"/>
      <c r="Q26" s="673"/>
      <c r="R26" s="673"/>
      <c r="S26" s="673"/>
    </row>
    <row r="27" spans="1:19" x14ac:dyDescent="0.2">
      <c r="A27" s="48"/>
      <c r="B27" s="48"/>
      <c r="C27" s="48"/>
      <c r="D27" s="48"/>
      <c r="E27" s="48"/>
      <c r="F27" s="48"/>
      <c r="G27" s="48"/>
      <c r="H27" s="48"/>
      <c r="I27" s="48"/>
      <c r="K27" s="673"/>
      <c r="L27" s="673"/>
      <c r="M27" s="673"/>
      <c r="N27" s="673"/>
      <c r="O27" s="673"/>
      <c r="P27" s="673"/>
      <c r="Q27" s="673"/>
      <c r="R27" s="673"/>
      <c r="S27" s="673"/>
    </row>
    <row r="28" spans="1:19" x14ac:dyDescent="0.2">
      <c r="A28" s="48"/>
      <c r="B28" s="48"/>
      <c r="C28" s="48"/>
      <c r="D28" s="48"/>
      <c r="E28" s="48"/>
      <c r="F28" s="48"/>
      <c r="G28" s="48"/>
      <c r="H28" s="48"/>
      <c r="I28" s="48"/>
      <c r="K28" s="673"/>
      <c r="L28" s="673"/>
      <c r="M28" s="673"/>
      <c r="N28" s="673"/>
      <c r="O28" s="673"/>
      <c r="P28" s="673"/>
      <c r="Q28" s="673"/>
      <c r="R28" s="673"/>
      <c r="S28" s="673"/>
    </row>
    <row r="29" spans="1:19" x14ac:dyDescent="0.2">
      <c r="A29" s="48"/>
      <c r="B29" s="48"/>
      <c r="C29" s="48"/>
      <c r="D29" s="48"/>
      <c r="E29" s="48"/>
      <c r="F29" s="48"/>
      <c r="G29" s="48"/>
      <c r="H29" s="48"/>
      <c r="I29" s="48"/>
      <c r="K29" s="673"/>
      <c r="L29" s="673"/>
      <c r="M29" s="673"/>
      <c r="N29" s="673"/>
      <c r="O29" s="673"/>
      <c r="P29" s="673"/>
      <c r="Q29" s="673"/>
      <c r="R29" s="673"/>
      <c r="S29" s="673"/>
    </row>
    <row r="30" spans="1:19" x14ac:dyDescent="0.2">
      <c r="A30" s="48"/>
      <c r="B30" s="48"/>
      <c r="C30" s="48"/>
      <c r="D30" s="48"/>
      <c r="E30" s="48"/>
      <c r="F30" s="48"/>
      <c r="G30" s="48"/>
      <c r="H30" s="48"/>
      <c r="I30" s="48"/>
      <c r="K30" s="673"/>
      <c r="L30" s="673"/>
      <c r="M30" s="673"/>
      <c r="N30" s="673"/>
      <c r="O30" s="673"/>
      <c r="P30" s="673"/>
      <c r="Q30" s="673"/>
      <c r="R30" s="673"/>
      <c r="S30" s="673"/>
    </row>
    <row r="31" spans="1:19" x14ac:dyDescent="0.2">
      <c r="A31" s="48"/>
      <c r="B31" s="48"/>
      <c r="C31" s="48"/>
      <c r="D31" s="48"/>
      <c r="E31" s="48"/>
      <c r="F31" s="48"/>
      <c r="G31" s="48"/>
      <c r="H31" s="48"/>
      <c r="I31" s="48"/>
    </row>
    <row r="32" spans="1:19" x14ac:dyDescent="0.2">
      <c r="A32" s="48"/>
      <c r="B32" s="48"/>
      <c r="C32" s="48"/>
      <c r="D32" s="48"/>
      <c r="E32" s="48"/>
      <c r="F32" s="48"/>
      <c r="G32" s="48"/>
      <c r="H32" s="48"/>
      <c r="I32" s="48"/>
    </row>
    <row r="33" spans="1:41" x14ac:dyDescent="0.2">
      <c r="A33" s="48"/>
      <c r="B33" s="48"/>
      <c r="C33" s="48"/>
      <c r="D33" s="48"/>
      <c r="E33" s="48"/>
      <c r="F33" s="48"/>
      <c r="G33" s="48"/>
      <c r="H33" s="48"/>
      <c r="I33" s="48"/>
    </row>
    <row r="34" spans="1:41" x14ac:dyDescent="0.2">
      <c r="A34" s="48"/>
      <c r="B34" s="48"/>
      <c r="C34" s="48"/>
      <c r="D34" s="48"/>
      <c r="E34" s="48"/>
      <c r="F34" s="48"/>
      <c r="G34" s="48"/>
      <c r="H34" s="48"/>
      <c r="I34" s="48"/>
      <c r="K34" s="230"/>
      <c r="L34" s="230"/>
      <c r="M34" s="230"/>
      <c r="N34" s="230"/>
      <c r="O34" s="48"/>
      <c r="P34" s="48"/>
      <c r="Q34" s="48"/>
      <c r="R34" s="48"/>
      <c r="S34" s="48"/>
    </row>
    <row r="35" spans="1:41" x14ac:dyDescent="0.2">
      <c r="A35" s="48"/>
      <c r="B35" s="48"/>
      <c r="C35" s="48"/>
      <c r="D35" s="48"/>
      <c r="E35" s="48"/>
      <c r="F35" s="48"/>
      <c r="G35" s="48"/>
      <c r="H35" s="48"/>
      <c r="I35" s="48"/>
      <c r="K35" s="230"/>
      <c r="L35" s="230"/>
      <c r="M35" s="230"/>
      <c r="N35" s="230"/>
      <c r="O35" s="48"/>
      <c r="P35" s="48"/>
      <c r="Q35" s="48"/>
      <c r="R35" s="48"/>
      <c r="S35" s="48"/>
    </row>
    <row r="36" spans="1:41" x14ac:dyDescent="0.2">
      <c r="A36" s="48"/>
      <c r="B36" s="48"/>
      <c r="C36" s="48"/>
      <c r="D36" s="48"/>
      <c r="E36" s="48"/>
      <c r="F36" s="48"/>
      <c r="G36" s="48"/>
      <c r="H36" s="48"/>
      <c r="I36" s="48"/>
    </row>
    <row r="37" spans="1:41" s="49" customFormat="1" x14ac:dyDescent="0.2">
      <c r="A37" s="60"/>
      <c r="B37" s="60" t="s">
        <v>252</v>
      </c>
      <c r="C37" s="60"/>
      <c r="D37" s="60"/>
      <c r="E37" s="60"/>
      <c r="F37" s="60"/>
      <c r="G37" s="60"/>
      <c r="H37" s="60"/>
      <c r="I37" s="60"/>
      <c r="J37" s="140"/>
      <c r="K37" s="140"/>
      <c r="L37" s="140"/>
      <c r="M37" s="140"/>
      <c r="N37" s="140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</row>
    <row r="38" spans="1:41" s="49" customFormat="1" x14ac:dyDescent="0.2">
      <c r="A38" s="60"/>
      <c r="B38" s="60" t="s">
        <v>253</v>
      </c>
      <c r="C38" s="60"/>
      <c r="D38" s="60"/>
      <c r="E38" s="60"/>
      <c r="F38" s="60" t="s">
        <v>254</v>
      </c>
      <c r="G38" s="60"/>
      <c r="H38" s="60"/>
      <c r="I38" s="60"/>
      <c r="J38" s="140"/>
      <c r="K38" s="140"/>
      <c r="L38" s="140"/>
      <c r="M38" s="140"/>
      <c r="N38" s="140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</row>
    <row r="39" spans="1:41" ht="14.25" customHeight="1" x14ac:dyDescent="0.2">
      <c r="A39" s="48"/>
      <c r="C39" s="48"/>
      <c r="D39" s="48"/>
      <c r="E39" s="48"/>
      <c r="F39" s="48"/>
      <c r="G39" s="48"/>
      <c r="H39" s="48"/>
      <c r="I39" s="48"/>
    </row>
    <row r="40" spans="1:41" ht="37.5" customHeight="1" x14ac:dyDescent="0.2">
      <c r="A40" s="48"/>
      <c r="B40" s="227" t="s">
        <v>153</v>
      </c>
      <c r="C40" s="674" t="s">
        <v>171</v>
      </c>
      <c r="D40" s="675"/>
      <c r="E40" s="675"/>
      <c r="F40" s="227" t="s">
        <v>43</v>
      </c>
      <c r="G40" s="142"/>
      <c r="H40" s="143"/>
      <c r="I40" s="144" t="s">
        <v>45</v>
      </c>
      <c r="K40" s="136" t="s">
        <v>51</v>
      </c>
      <c r="L40" s="136" t="s">
        <v>52</v>
      </c>
      <c r="M40" s="136" t="s">
        <v>53</v>
      </c>
    </row>
    <row r="41" spans="1:41" ht="37.5" customHeight="1" x14ac:dyDescent="0.2">
      <c r="A41" s="48"/>
      <c r="B41" s="228" t="s">
        <v>47</v>
      </c>
      <c r="C41" s="674" t="s">
        <v>51</v>
      </c>
      <c r="D41" s="675"/>
      <c r="E41" s="675"/>
      <c r="F41" s="229" t="s">
        <v>44</v>
      </c>
      <c r="G41" s="145"/>
      <c r="H41" s="143"/>
      <c r="I41" s="144" t="s">
        <v>46</v>
      </c>
      <c r="K41" s="136" t="s">
        <v>171</v>
      </c>
      <c r="L41" s="136" t="s">
        <v>173</v>
      </c>
      <c r="M41" s="136" t="s">
        <v>174</v>
      </c>
    </row>
    <row r="42" spans="1:41" ht="37.5" customHeight="1" x14ac:dyDescent="0.2">
      <c r="A42" s="48"/>
      <c r="B42" s="146"/>
      <c r="C42" s="676"/>
      <c r="D42" s="676"/>
      <c r="E42" s="676"/>
      <c r="F42" s="229" t="s">
        <v>154</v>
      </c>
      <c r="G42" s="145"/>
      <c r="H42" s="143"/>
      <c r="I42" s="144" t="s">
        <v>46</v>
      </c>
    </row>
    <row r="43" spans="1:41" ht="6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</row>
    <row r="44" spans="1:41" x14ac:dyDescent="0.2">
      <c r="A44" s="66"/>
      <c r="B44" s="66"/>
      <c r="C44" s="66"/>
      <c r="D44" s="66"/>
      <c r="E44" s="66"/>
      <c r="F44" s="66"/>
      <c r="G44" s="66"/>
      <c r="H44" s="66"/>
      <c r="I44" s="66"/>
    </row>
    <row r="45" spans="1:41" ht="44.25" customHeight="1" x14ac:dyDescent="0.2">
      <c r="A45" s="662" t="s">
        <v>172</v>
      </c>
      <c r="B45" s="662"/>
      <c r="C45" s="662"/>
      <c r="D45" s="662"/>
      <c r="E45" s="662"/>
      <c r="F45" s="662"/>
      <c r="G45" s="662"/>
      <c r="H45" s="662"/>
      <c r="I45" s="662"/>
    </row>
    <row r="46" spans="1:41" x14ac:dyDescent="0.2">
      <c r="A46" s="66"/>
      <c r="B46" s="66"/>
      <c r="C46" s="66"/>
      <c r="D46" s="66"/>
      <c r="E46" s="66"/>
      <c r="F46" s="66"/>
      <c r="G46" s="66"/>
      <c r="H46" s="66"/>
      <c r="I46" s="66"/>
    </row>
    <row r="47" spans="1:41" x14ac:dyDescent="0.2">
      <c r="A47" s="66"/>
      <c r="B47" s="66"/>
      <c r="C47" s="66"/>
      <c r="D47" s="66"/>
      <c r="E47" s="66"/>
      <c r="F47" s="66"/>
      <c r="G47" s="66"/>
      <c r="H47" s="66"/>
      <c r="I47" s="66"/>
    </row>
    <row r="48" spans="1:41" x14ac:dyDescent="0.2">
      <c r="A48" s="66"/>
      <c r="B48" s="66"/>
      <c r="C48" s="66"/>
      <c r="D48" s="66"/>
      <c r="E48" s="66"/>
      <c r="F48" s="66"/>
      <c r="G48" s="66"/>
      <c r="H48" s="66"/>
      <c r="I48" s="66"/>
    </row>
    <row r="49" spans="1:9" x14ac:dyDescent="0.2">
      <c r="A49" s="66"/>
      <c r="B49" s="66"/>
      <c r="C49" s="66"/>
      <c r="D49" s="66"/>
      <c r="E49" s="66"/>
      <c r="F49" s="66"/>
      <c r="G49" s="66"/>
      <c r="H49" s="66"/>
      <c r="I49" s="66"/>
    </row>
    <row r="50" spans="1:9" x14ac:dyDescent="0.2">
      <c r="A50" s="66"/>
      <c r="B50" s="66"/>
      <c r="C50" s="66"/>
      <c r="D50" s="66"/>
      <c r="E50" s="66"/>
      <c r="F50" s="66"/>
      <c r="G50" s="66"/>
      <c r="H50" s="66"/>
      <c r="I50" s="66"/>
    </row>
    <row r="51" spans="1:9" x14ac:dyDescent="0.2">
      <c r="A51" s="66"/>
      <c r="B51" s="66"/>
      <c r="C51" s="66"/>
      <c r="D51" s="66"/>
      <c r="E51" s="66"/>
      <c r="F51" s="66"/>
      <c r="G51" s="66"/>
      <c r="H51" s="66"/>
      <c r="I51" s="66"/>
    </row>
    <row r="52" spans="1:9" x14ac:dyDescent="0.2">
      <c r="A52" s="66"/>
      <c r="B52" s="66"/>
      <c r="C52" s="66"/>
      <c r="D52" s="66"/>
      <c r="E52" s="66"/>
      <c r="F52" s="66"/>
      <c r="G52" s="66"/>
      <c r="H52" s="66"/>
      <c r="I52" s="66"/>
    </row>
    <row r="53" spans="1:9" x14ac:dyDescent="0.2">
      <c r="A53" s="66"/>
      <c r="B53" s="66"/>
      <c r="C53" s="66"/>
      <c r="D53" s="66"/>
      <c r="E53" s="66"/>
      <c r="F53" s="66"/>
      <c r="G53" s="66"/>
      <c r="H53" s="66"/>
      <c r="I53" s="66"/>
    </row>
    <row r="54" spans="1:9" x14ac:dyDescent="0.2">
      <c r="A54" s="66"/>
      <c r="B54" s="66"/>
      <c r="C54" s="66"/>
      <c r="D54" s="66"/>
      <c r="E54" s="66"/>
      <c r="F54" s="66"/>
      <c r="G54" s="66"/>
      <c r="H54" s="66"/>
      <c r="I54" s="66"/>
    </row>
    <row r="55" spans="1:9" x14ac:dyDescent="0.2">
      <c r="A55" s="66"/>
      <c r="B55" s="66"/>
      <c r="C55" s="66"/>
      <c r="D55" s="66"/>
      <c r="E55" s="66"/>
      <c r="F55" s="66"/>
      <c r="G55" s="66"/>
      <c r="H55" s="66"/>
      <c r="I55" s="66"/>
    </row>
    <row r="56" spans="1:9" x14ac:dyDescent="0.2">
      <c r="A56" s="66"/>
      <c r="B56" s="66"/>
      <c r="C56" s="66"/>
      <c r="D56" s="66"/>
      <c r="E56" s="66"/>
      <c r="F56" s="66"/>
      <c r="G56" s="66"/>
      <c r="H56" s="66"/>
      <c r="I56" s="66"/>
    </row>
    <row r="57" spans="1:9" x14ac:dyDescent="0.2">
      <c r="A57" s="66"/>
      <c r="B57" s="66"/>
      <c r="C57" s="66"/>
      <c r="D57" s="66"/>
      <c r="E57" s="66"/>
      <c r="F57" s="66"/>
      <c r="G57" s="66"/>
      <c r="H57" s="66"/>
      <c r="I57" s="66"/>
    </row>
    <row r="58" spans="1:9" x14ac:dyDescent="0.2">
      <c r="A58" s="66"/>
      <c r="B58" s="66"/>
      <c r="C58" s="66"/>
      <c r="D58" s="66"/>
      <c r="E58" s="66"/>
      <c r="F58" s="66"/>
      <c r="G58" s="66"/>
      <c r="H58" s="66"/>
      <c r="I58" s="66"/>
    </row>
    <row r="59" spans="1:9" x14ac:dyDescent="0.2">
      <c r="A59" s="66"/>
      <c r="B59" s="66"/>
      <c r="C59" s="66"/>
      <c r="D59" s="66"/>
      <c r="E59" s="66"/>
      <c r="F59" s="66"/>
      <c r="G59" s="66"/>
      <c r="H59" s="66"/>
      <c r="I59" s="66"/>
    </row>
    <row r="60" spans="1:9" x14ac:dyDescent="0.2">
      <c r="A60" s="66"/>
      <c r="B60" s="66"/>
      <c r="C60" s="66"/>
      <c r="D60" s="66"/>
      <c r="E60" s="66"/>
      <c r="F60" s="66"/>
      <c r="G60" s="66"/>
      <c r="H60" s="66"/>
      <c r="I60" s="66"/>
    </row>
    <row r="61" spans="1:9" x14ac:dyDescent="0.2">
      <c r="A61" s="66"/>
      <c r="B61" s="66"/>
      <c r="C61" s="66"/>
      <c r="D61" s="66"/>
      <c r="E61" s="66"/>
      <c r="F61" s="66"/>
      <c r="G61" s="66"/>
      <c r="H61" s="66"/>
      <c r="I61" s="66"/>
    </row>
    <row r="62" spans="1:9" x14ac:dyDescent="0.2">
      <c r="A62" s="66"/>
      <c r="B62" s="66"/>
      <c r="C62" s="66"/>
      <c r="D62" s="66"/>
      <c r="E62" s="66"/>
      <c r="F62" s="66"/>
      <c r="G62" s="66"/>
      <c r="H62" s="66"/>
      <c r="I62" s="66"/>
    </row>
    <row r="63" spans="1:9" x14ac:dyDescent="0.2">
      <c r="A63" s="66"/>
      <c r="B63" s="66"/>
      <c r="C63" s="66"/>
      <c r="D63" s="66"/>
      <c r="E63" s="66"/>
      <c r="F63" s="66"/>
      <c r="G63" s="66"/>
      <c r="H63" s="66"/>
      <c r="I63" s="66"/>
    </row>
    <row r="64" spans="1:9" x14ac:dyDescent="0.2">
      <c r="A64" s="66"/>
      <c r="B64" s="66"/>
      <c r="C64" s="66"/>
      <c r="D64" s="66"/>
      <c r="E64" s="66"/>
      <c r="F64" s="66"/>
      <c r="G64" s="66"/>
      <c r="H64" s="66"/>
      <c r="I64" s="66"/>
    </row>
    <row r="65" spans="1:9" x14ac:dyDescent="0.2">
      <c r="A65" s="66"/>
      <c r="B65" s="66"/>
      <c r="C65" s="66"/>
      <c r="D65" s="66"/>
      <c r="E65" s="66"/>
      <c r="F65" s="66"/>
      <c r="G65" s="66"/>
      <c r="H65" s="66"/>
      <c r="I65" s="66"/>
    </row>
    <row r="66" spans="1:9" x14ac:dyDescent="0.2">
      <c r="A66" s="66"/>
      <c r="B66" s="66"/>
      <c r="C66" s="66"/>
      <c r="D66" s="66"/>
      <c r="E66" s="66"/>
      <c r="F66" s="66"/>
      <c r="G66" s="66"/>
      <c r="H66" s="66"/>
      <c r="I66" s="66"/>
    </row>
    <row r="67" spans="1:9" x14ac:dyDescent="0.2">
      <c r="A67" s="66"/>
      <c r="B67" s="66"/>
      <c r="C67" s="66"/>
      <c r="D67" s="66"/>
      <c r="E67" s="66"/>
      <c r="F67" s="66"/>
      <c r="G67" s="66"/>
      <c r="H67" s="66"/>
      <c r="I67" s="66"/>
    </row>
    <row r="68" spans="1:9" x14ac:dyDescent="0.2">
      <c r="A68" s="66"/>
      <c r="B68" s="66"/>
      <c r="C68" s="66"/>
      <c r="D68" s="66"/>
      <c r="E68" s="66"/>
      <c r="F68" s="66"/>
      <c r="G68" s="66"/>
      <c r="H68" s="66"/>
      <c r="I68" s="66"/>
    </row>
    <row r="69" spans="1:9" x14ac:dyDescent="0.2">
      <c r="A69" s="66"/>
      <c r="B69" s="66"/>
      <c r="C69" s="66"/>
      <c r="D69" s="66"/>
      <c r="E69" s="66"/>
      <c r="F69" s="66"/>
      <c r="G69" s="66"/>
      <c r="H69" s="66"/>
      <c r="I69" s="66"/>
    </row>
    <row r="70" spans="1:9" x14ac:dyDescent="0.2">
      <c r="A70" s="66"/>
      <c r="B70" s="66"/>
      <c r="C70" s="66"/>
      <c r="D70" s="66"/>
      <c r="E70" s="66"/>
      <c r="F70" s="66"/>
      <c r="G70" s="66"/>
      <c r="H70" s="66"/>
      <c r="I70" s="66"/>
    </row>
    <row r="71" spans="1:9" x14ac:dyDescent="0.2">
      <c r="A71" s="66"/>
      <c r="B71" s="66"/>
      <c r="C71" s="66"/>
      <c r="D71" s="66"/>
      <c r="E71" s="66"/>
      <c r="F71" s="66"/>
      <c r="G71" s="66"/>
      <c r="H71" s="66"/>
      <c r="I71" s="66"/>
    </row>
    <row r="72" spans="1:9" x14ac:dyDescent="0.2">
      <c r="A72" s="66"/>
      <c r="B72" s="66"/>
      <c r="C72" s="66"/>
      <c r="D72" s="66"/>
      <c r="E72" s="66"/>
      <c r="F72" s="66"/>
      <c r="G72" s="66"/>
      <c r="H72" s="66"/>
      <c r="I72" s="66"/>
    </row>
    <row r="73" spans="1:9" x14ac:dyDescent="0.2">
      <c r="A73" s="66"/>
      <c r="B73" s="66"/>
      <c r="C73" s="66"/>
      <c r="D73" s="66"/>
      <c r="E73" s="66"/>
      <c r="F73" s="66"/>
      <c r="G73" s="66"/>
      <c r="H73" s="66"/>
      <c r="I73" s="66"/>
    </row>
    <row r="74" spans="1:9" x14ac:dyDescent="0.2">
      <c r="A74" s="66"/>
      <c r="B74" s="66"/>
      <c r="C74" s="66"/>
      <c r="D74" s="66"/>
      <c r="E74" s="66"/>
      <c r="F74" s="66"/>
      <c r="G74" s="66"/>
      <c r="H74" s="66"/>
      <c r="I74" s="66"/>
    </row>
    <row r="75" spans="1:9" x14ac:dyDescent="0.2">
      <c r="A75" s="66"/>
      <c r="B75" s="66"/>
      <c r="C75" s="66"/>
      <c r="D75" s="66"/>
      <c r="E75" s="66"/>
      <c r="F75" s="66"/>
      <c r="G75" s="66"/>
      <c r="H75" s="66"/>
      <c r="I75" s="66"/>
    </row>
    <row r="76" spans="1:9" x14ac:dyDescent="0.2">
      <c r="A76" s="66"/>
      <c r="B76" s="66"/>
      <c r="C76" s="66"/>
      <c r="D76" s="66"/>
      <c r="E76" s="66"/>
      <c r="F76" s="66"/>
      <c r="G76" s="66"/>
      <c r="H76" s="66"/>
      <c r="I76" s="66"/>
    </row>
    <row r="77" spans="1:9" x14ac:dyDescent="0.2">
      <c r="A77" s="66"/>
      <c r="B77" s="66"/>
      <c r="C77" s="66"/>
      <c r="D77" s="66"/>
      <c r="E77" s="66"/>
      <c r="F77" s="66"/>
      <c r="G77" s="66"/>
      <c r="H77" s="66"/>
      <c r="I77" s="66"/>
    </row>
    <row r="78" spans="1:9" x14ac:dyDescent="0.2">
      <c r="A78" s="66"/>
      <c r="B78" s="66"/>
      <c r="C78" s="66"/>
      <c r="D78" s="66"/>
      <c r="E78" s="66"/>
      <c r="F78" s="66"/>
      <c r="G78" s="66"/>
      <c r="H78" s="66"/>
      <c r="I78" s="66"/>
    </row>
    <row r="79" spans="1:9" x14ac:dyDescent="0.2">
      <c r="A79" s="66"/>
      <c r="B79" s="66"/>
      <c r="C79" s="66"/>
      <c r="D79" s="66"/>
      <c r="E79" s="66"/>
      <c r="F79" s="66"/>
      <c r="G79" s="66"/>
      <c r="H79" s="66"/>
      <c r="I79" s="66"/>
    </row>
    <row r="80" spans="1:9" x14ac:dyDescent="0.2">
      <c r="A80" s="66"/>
      <c r="B80" s="66"/>
      <c r="C80" s="66"/>
      <c r="D80" s="66"/>
      <c r="E80" s="66"/>
      <c r="F80" s="66"/>
      <c r="G80" s="66"/>
      <c r="H80" s="66"/>
      <c r="I80" s="66"/>
    </row>
    <row r="81" spans="1:9" x14ac:dyDescent="0.2">
      <c r="A81" s="66"/>
      <c r="B81" s="66"/>
      <c r="C81" s="66"/>
      <c r="D81" s="66"/>
      <c r="E81" s="66"/>
      <c r="F81" s="66"/>
      <c r="G81" s="66"/>
      <c r="H81" s="66"/>
      <c r="I81" s="66"/>
    </row>
    <row r="82" spans="1:9" x14ac:dyDescent="0.2">
      <c r="A82" s="66"/>
      <c r="B82" s="66"/>
      <c r="C82" s="66"/>
      <c r="D82" s="66"/>
      <c r="E82" s="66"/>
      <c r="F82" s="66"/>
      <c r="G82" s="66"/>
      <c r="H82" s="66"/>
      <c r="I82" s="66"/>
    </row>
    <row r="83" spans="1:9" x14ac:dyDescent="0.2">
      <c r="A83" s="66"/>
      <c r="B83" s="66"/>
      <c r="C83" s="66"/>
      <c r="D83" s="66"/>
      <c r="E83" s="66"/>
      <c r="F83" s="66"/>
      <c r="G83" s="66"/>
      <c r="H83" s="66"/>
      <c r="I83" s="66"/>
    </row>
    <row r="84" spans="1:9" x14ac:dyDescent="0.2">
      <c r="A84" s="66"/>
      <c r="B84" s="66"/>
      <c r="C84" s="66"/>
      <c r="D84" s="66"/>
      <c r="E84" s="66"/>
      <c r="F84" s="66"/>
      <c r="G84" s="66"/>
      <c r="H84" s="66"/>
      <c r="I84" s="66"/>
    </row>
    <row r="85" spans="1:9" x14ac:dyDescent="0.2">
      <c r="A85" s="66"/>
      <c r="B85" s="66"/>
      <c r="C85" s="66"/>
      <c r="D85" s="66"/>
      <c r="E85" s="66"/>
      <c r="F85" s="66"/>
      <c r="G85" s="66"/>
      <c r="H85" s="66"/>
      <c r="I85" s="66"/>
    </row>
    <row r="86" spans="1:9" x14ac:dyDescent="0.2">
      <c r="A86" s="66"/>
      <c r="B86" s="66"/>
      <c r="C86" s="66"/>
      <c r="D86" s="66"/>
      <c r="E86" s="66"/>
      <c r="F86" s="66"/>
      <c r="G86" s="66"/>
      <c r="H86" s="66"/>
      <c r="I86" s="66"/>
    </row>
    <row r="87" spans="1:9" x14ac:dyDescent="0.2">
      <c r="A87" s="66"/>
      <c r="B87" s="66"/>
      <c r="C87" s="66"/>
      <c r="D87" s="66"/>
      <c r="E87" s="66"/>
      <c r="F87" s="66"/>
      <c r="G87" s="66"/>
      <c r="H87" s="66"/>
      <c r="I87" s="66"/>
    </row>
    <row r="88" spans="1:9" x14ac:dyDescent="0.2">
      <c r="A88" s="66"/>
      <c r="B88" s="66"/>
      <c r="C88" s="66"/>
      <c r="D88" s="66"/>
      <c r="E88" s="66"/>
      <c r="F88" s="66"/>
      <c r="G88" s="66"/>
      <c r="H88" s="66"/>
      <c r="I88" s="66"/>
    </row>
    <row r="89" spans="1:9" x14ac:dyDescent="0.2">
      <c r="A89" s="66"/>
      <c r="B89" s="66"/>
      <c r="C89" s="66"/>
      <c r="D89" s="66"/>
      <c r="E89" s="66"/>
      <c r="F89" s="66"/>
      <c r="G89" s="66"/>
      <c r="H89" s="66"/>
      <c r="I89" s="66"/>
    </row>
    <row r="90" spans="1:9" x14ac:dyDescent="0.2">
      <c r="A90" s="66"/>
      <c r="B90" s="66"/>
      <c r="C90" s="66"/>
      <c r="D90" s="66"/>
      <c r="E90" s="66"/>
      <c r="F90" s="66"/>
      <c r="G90" s="66"/>
      <c r="H90" s="66"/>
      <c r="I90" s="66"/>
    </row>
    <row r="91" spans="1:9" x14ac:dyDescent="0.2">
      <c r="A91" s="66"/>
      <c r="B91" s="66"/>
      <c r="C91" s="66"/>
      <c r="D91" s="66"/>
      <c r="E91" s="66"/>
      <c r="F91" s="66"/>
      <c r="G91" s="66"/>
      <c r="H91" s="66"/>
      <c r="I91" s="66"/>
    </row>
    <row r="92" spans="1:9" x14ac:dyDescent="0.2">
      <c r="A92" s="66"/>
      <c r="B92" s="66"/>
      <c r="C92" s="66"/>
      <c r="D92" s="66"/>
      <c r="E92" s="66"/>
      <c r="F92" s="66"/>
      <c r="G92" s="66"/>
      <c r="H92" s="66"/>
      <c r="I92" s="66"/>
    </row>
    <row r="93" spans="1:9" x14ac:dyDescent="0.2">
      <c r="A93" s="66"/>
      <c r="B93" s="66"/>
      <c r="C93" s="66"/>
      <c r="D93" s="66"/>
      <c r="E93" s="66"/>
      <c r="F93" s="66"/>
      <c r="G93" s="66"/>
      <c r="H93" s="66"/>
      <c r="I93" s="66"/>
    </row>
    <row r="94" spans="1:9" x14ac:dyDescent="0.2">
      <c r="A94" s="66"/>
      <c r="B94" s="66"/>
      <c r="C94" s="66"/>
      <c r="D94" s="66"/>
      <c r="E94" s="66"/>
      <c r="F94" s="66"/>
      <c r="G94" s="66"/>
      <c r="H94" s="66"/>
      <c r="I94" s="66"/>
    </row>
    <row r="95" spans="1:9" x14ac:dyDescent="0.2">
      <c r="A95" s="66"/>
      <c r="B95" s="66"/>
      <c r="C95" s="66"/>
      <c r="D95" s="66"/>
      <c r="E95" s="66"/>
      <c r="F95" s="66"/>
      <c r="G95" s="66"/>
      <c r="H95" s="66"/>
      <c r="I95" s="66"/>
    </row>
    <row r="96" spans="1:9" x14ac:dyDescent="0.2">
      <c r="A96" s="66"/>
      <c r="B96" s="66"/>
      <c r="C96" s="66"/>
      <c r="D96" s="66"/>
      <c r="E96" s="66"/>
      <c r="F96" s="66"/>
      <c r="G96" s="66"/>
      <c r="H96" s="66"/>
      <c r="I96" s="66"/>
    </row>
    <row r="97" spans="1:9" x14ac:dyDescent="0.2">
      <c r="A97" s="66"/>
      <c r="B97" s="66"/>
      <c r="C97" s="66"/>
      <c r="D97" s="66"/>
      <c r="E97" s="66"/>
      <c r="F97" s="66"/>
      <c r="G97" s="66"/>
      <c r="H97" s="66"/>
      <c r="I97" s="66"/>
    </row>
    <row r="98" spans="1:9" x14ac:dyDescent="0.2">
      <c r="A98" s="66"/>
      <c r="B98" s="66"/>
      <c r="C98" s="66"/>
      <c r="D98" s="66"/>
      <c r="E98" s="66"/>
      <c r="F98" s="66"/>
      <c r="G98" s="66"/>
      <c r="H98" s="66"/>
      <c r="I98" s="66"/>
    </row>
    <row r="99" spans="1:9" x14ac:dyDescent="0.2">
      <c r="A99" s="66"/>
      <c r="B99" s="66"/>
      <c r="C99" s="66"/>
      <c r="D99" s="66"/>
      <c r="E99" s="66"/>
      <c r="F99" s="66"/>
      <c r="G99" s="66"/>
      <c r="H99" s="66"/>
      <c r="I99" s="66"/>
    </row>
    <row r="100" spans="1:9" x14ac:dyDescent="0.2">
      <c r="A100" s="66"/>
      <c r="B100" s="66"/>
      <c r="C100" s="66"/>
      <c r="D100" s="66"/>
      <c r="E100" s="66"/>
      <c r="F100" s="66"/>
      <c r="G100" s="66"/>
      <c r="H100" s="66"/>
      <c r="I100" s="66"/>
    </row>
    <row r="101" spans="1:9" x14ac:dyDescent="0.2">
      <c r="A101" s="66"/>
      <c r="B101" s="66"/>
      <c r="C101" s="66"/>
      <c r="D101" s="66"/>
      <c r="E101" s="66"/>
      <c r="F101" s="66"/>
      <c r="G101" s="66"/>
      <c r="H101" s="66"/>
      <c r="I101" s="66"/>
    </row>
    <row r="102" spans="1:9" x14ac:dyDescent="0.2">
      <c r="A102" s="66"/>
      <c r="B102" s="66"/>
      <c r="C102" s="66"/>
      <c r="D102" s="66"/>
      <c r="E102" s="66"/>
      <c r="F102" s="66"/>
      <c r="G102" s="66"/>
      <c r="H102" s="66"/>
      <c r="I102" s="66"/>
    </row>
    <row r="103" spans="1:9" x14ac:dyDescent="0.2">
      <c r="A103" s="66"/>
      <c r="B103" s="66"/>
      <c r="C103" s="66"/>
      <c r="D103" s="66"/>
      <c r="E103" s="66"/>
      <c r="F103" s="66"/>
      <c r="G103" s="66"/>
      <c r="H103" s="66"/>
      <c r="I103" s="66"/>
    </row>
    <row r="104" spans="1:9" x14ac:dyDescent="0.2">
      <c r="A104" s="66"/>
      <c r="B104" s="66"/>
      <c r="C104" s="66"/>
      <c r="D104" s="66"/>
      <c r="E104" s="66"/>
      <c r="F104" s="66"/>
      <c r="G104" s="66"/>
      <c r="H104" s="66"/>
      <c r="I104" s="66"/>
    </row>
    <row r="105" spans="1:9" x14ac:dyDescent="0.2">
      <c r="A105" s="66"/>
      <c r="B105" s="66"/>
      <c r="C105" s="66"/>
      <c r="D105" s="66"/>
      <c r="E105" s="66"/>
      <c r="F105" s="66"/>
      <c r="G105" s="66"/>
      <c r="H105" s="66"/>
      <c r="I105" s="66"/>
    </row>
    <row r="106" spans="1:9" x14ac:dyDescent="0.2">
      <c r="A106" s="66"/>
      <c r="B106" s="66"/>
      <c r="C106" s="66"/>
      <c r="D106" s="66"/>
      <c r="E106" s="66"/>
      <c r="F106" s="66"/>
      <c r="G106" s="66"/>
      <c r="H106" s="66"/>
      <c r="I106" s="66"/>
    </row>
    <row r="107" spans="1:9" x14ac:dyDescent="0.2">
      <c r="A107" s="66"/>
      <c r="B107" s="66"/>
      <c r="C107" s="66"/>
      <c r="D107" s="66"/>
      <c r="E107" s="66"/>
      <c r="F107" s="66"/>
      <c r="G107" s="66"/>
      <c r="H107" s="66"/>
      <c r="I107" s="66"/>
    </row>
    <row r="108" spans="1:9" x14ac:dyDescent="0.2">
      <c r="A108" s="66"/>
      <c r="B108" s="66"/>
      <c r="C108" s="66"/>
      <c r="D108" s="66"/>
      <c r="E108" s="66"/>
      <c r="F108" s="66"/>
      <c r="G108" s="66"/>
      <c r="H108" s="66"/>
      <c r="I108" s="66"/>
    </row>
    <row r="109" spans="1:9" x14ac:dyDescent="0.2">
      <c r="A109" s="66"/>
      <c r="B109" s="66"/>
      <c r="C109" s="66"/>
      <c r="D109" s="66"/>
      <c r="E109" s="66"/>
      <c r="F109" s="66"/>
      <c r="G109" s="66"/>
      <c r="H109" s="66"/>
      <c r="I109" s="66"/>
    </row>
    <row r="110" spans="1:9" x14ac:dyDescent="0.2">
      <c r="A110" s="66"/>
      <c r="B110" s="66"/>
      <c r="C110" s="66"/>
      <c r="D110" s="66"/>
      <c r="E110" s="66"/>
      <c r="F110" s="66"/>
      <c r="G110" s="66"/>
      <c r="H110" s="66"/>
      <c r="I110" s="66"/>
    </row>
    <row r="111" spans="1:9" x14ac:dyDescent="0.2">
      <c r="A111" s="66"/>
      <c r="B111" s="66"/>
      <c r="C111" s="66"/>
      <c r="D111" s="66"/>
      <c r="E111" s="66"/>
      <c r="F111" s="66"/>
      <c r="G111" s="66"/>
      <c r="H111" s="66"/>
      <c r="I111" s="66"/>
    </row>
    <row r="112" spans="1:9" x14ac:dyDescent="0.2">
      <c r="A112" s="66"/>
      <c r="B112" s="66"/>
      <c r="C112" s="66"/>
      <c r="D112" s="66"/>
      <c r="E112" s="66"/>
      <c r="F112" s="66"/>
      <c r="G112" s="66"/>
      <c r="H112" s="66"/>
      <c r="I112" s="66"/>
    </row>
    <row r="113" spans="1:9" x14ac:dyDescent="0.2">
      <c r="A113" s="66"/>
      <c r="B113" s="66"/>
      <c r="C113" s="66"/>
      <c r="D113" s="66"/>
      <c r="E113" s="66"/>
      <c r="F113" s="66"/>
      <c r="G113" s="66"/>
      <c r="H113" s="66"/>
      <c r="I113" s="66"/>
    </row>
    <row r="114" spans="1:9" x14ac:dyDescent="0.2">
      <c r="A114" s="66"/>
      <c r="B114" s="66"/>
      <c r="C114" s="66"/>
      <c r="D114" s="66"/>
      <c r="E114" s="66"/>
      <c r="F114" s="66"/>
      <c r="G114" s="66"/>
      <c r="H114" s="66"/>
      <c r="I114" s="66"/>
    </row>
    <row r="115" spans="1:9" x14ac:dyDescent="0.2">
      <c r="A115" s="66"/>
      <c r="B115" s="66"/>
      <c r="C115" s="66"/>
      <c r="D115" s="66"/>
      <c r="E115" s="66"/>
      <c r="F115" s="66"/>
      <c r="G115" s="66"/>
      <c r="H115" s="66"/>
      <c r="I115" s="66"/>
    </row>
    <row r="116" spans="1:9" x14ac:dyDescent="0.2">
      <c r="A116" s="66"/>
      <c r="B116" s="66"/>
      <c r="C116" s="66"/>
      <c r="D116" s="66"/>
      <c r="E116" s="66"/>
      <c r="F116" s="66"/>
      <c r="G116" s="66"/>
      <c r="H116" s="66"/>
      <c r="I116" s="66"/>
    </row>
    <row r="117" spans="1:9" x14ac:dyDescent="0.2">
      <c r="A117" s="66"/>
      <c r="B117" s="66"/>
      <c r="C117" s="66"/>
      <c r="D117" s="66"/>
      <c r="E117" s="66"/>
      <c r="F117" s="66"/>
      <c r="G117" s="66"/>
      <c r="H117" s="66"/>
      <c r="I117" s="66"/>
    </row>
    <row r="118" spans="1:9" x14ac:dyDescent="0.2">
      <c r="A118" s="66"/>
      <c r="B118" s="66"/>
      <c r="C118" s="66"/>
      <c r="D118" s="66"/>
      <c r="E118" s="66"/>
      <c r="F118" s="66"/>
      <c r="G118" s="66"/>
      <c r="H118" s="66"/>
      <c r="I118" s="66"/>
    </row>
    <row r="119" spans="1:9" x14ac:dyDescent="0.2">
      <c r="A119" s="66"/>
      <c r="B119" s="66"/>
      <c r="C119" s="66"/>
      <c r="D119" s="66"/>
      <c r="E119" s="66"/>
      <c r="F119" s="66"/>
      <c r="G119" s="66"/>
      <c r="H119" s="66"/>
      <c r="I119" s="66"/>
    </row>
    <row r="120" spans="1:9" x14ac:dyDescent="0.2">
      <c r="A120" s="66"/>
      <c r="B120" s="66"/>
      <c r="C120" s="66"/>
      <c r="D120" s="66"/>
      <c r="E120" s="66"/>
      <c r="F120" s="66"/>
      <c r="G120" s="66"/>
      <c r="H120" s="66"/>
      <c r="I120" s="66"/>
    </row>
    <row r="121" spans="1:9" x14ac:dyDescent="0.2">
      <c r="A121" s="66"/>
      <c r="B121" s="66"/>
      <c r="C121" s="66"/>
      <c r="D121" s="66"/>
      <c r="E121" s="66"/>
      <c r="F121" s="66"/>
      <c r="G121" s="66"/>
      <c r="H121" s="66"/>
      <c r="I121" s="66"/>
    </row>
    <row r="122" spans="1:9" x14ac:dyDescent="0.2">
      <c r="A122" s="66"/>
      <c r="B122" s="66"/>
      <c r="C122" s="66"/>
      <c r="D122" s="66"/>
      <c r="E122" s="66"/>
      <c r="F122" s="66"/>
      <c r="G122" s="66"/>
      <c r="H122" s="66"/>
      <c r="I122" s="66"/>
    </row>
    <row r="123" spans="1:9" x14ac:dyDescent="0.2">
      <c r="A123" s="66"/>
      <c r="B123" s="66"/>
      <c r="C123" s="66"/>
      <c r="D123" s="66"/>
      <c r="E123" s="66"/>
      <c r="F123" s="66"/>
      <c r="G123" s="66"/>
      <c r="H123" s="66"/>
      <c r="I123" s="66"/>
    </row>
    <row r="124" spans="1:9" x14ac:dyDescent="0.2">
      <c r="A124" s="66"/>
      <c r="B124" s="66"/>
      <c r="C124" s="66"/>
      <c r="D124" s="66"/>
      <c r="E124" s="66"/>
      <c r="F124" s="66"/>
      <c r="G124" s="66"/>
      <c r="H124" s="66"/>
      <c r="I124" s="66"/>
    </row>
    <row r="125" spans="1:9" x14ac:dyDescent="0.2">
      <c r="A125" s="66"/>
      <c r="B125" s="66"/>
      <c r="C125" s="66"/>
      <c r="D125" s="66"/>
      <c r="E125" s="66"/>
      <c r="F125" s="66"/>
      <c r="G125" s="66"/>
      <c r="H125" s="66"/>
      <c r="I125" s="66"/>
    </row>
    <row r="126" spans="1:9" x14ac:dyDescent="0.2">
      <c r="A126" s="66"/>
      <c r="B126" s="66"/>
      <c r="C126" s="66"/>
      <c r="D126" s="66"/>
      <c r="E126" s="66"/>
      <c r="F126" s="66"/>
      <c r="G126" s="66"/>
      <c r="H126" s="66"/>
      <c r="I126" s="66"/>
    </row>
    <row r="127" spans="1:9" x14ac:dyDescent="0.2">
      <c r="A127" s="66"/>
      <c r="B127" s="66"/>
      <c r="C127" s="66"/>
      <c r="D127" s="66"/>
      <c r="E127" s="66"/>
      <c r="F127" s="66"/>
      <c r="G127" s="66"/>
      <c r="H127" s="66"/>
      <c r="I127" s="66"/>
    </row>
    <row r="128" spans="1:9" x14ac:dyDescent="0.2">
      <c r="A128" s="66"/>
      <c r="B128" s="66"/>
      <c r="C128" s="66"/>
      <c r="D128" s="66"/>
      <c r="E128" s="66"/>
      <c r="F128" s="66"/>
      <c r="G128" s="66"/>
      <c r="H128" s="66"/>
      <c r="I128" s="66"/>
    </row>
    <row r="129" spans="1:9" x14ac:dyDescent="0.2">
      <c r="A129" s="66"/>
      <c r="B129" s="66"/>
      <c r="C129" s="66"/>
      <c r="D129" s="66"/>
      <c r="E129" s="66"/>
      <c r="F129" s="66"/>
      <c r="G129" s="66"/>
      <c r="H129" s="66"/>
      <c r="I129" s="66"/>
    </row>
    <row r="130" spans="1:9" x14ac:dyDescent="0.2">
      <c r="A130" s="66"/>
      <c r="B130" s="66"/>
      <c r="C130" s="66"/>
      <c r="D130" s="66"/>
      <c r="E130" s="66"/>
      <c r="F130" s="66"/>
      <c r="G130" s="66"/>
      <c r="H130" s="66"/>
      <c r="I130" s="66"/>
    </row>
    <row r="131" spans="1:9" x14ac:dyDescent="0.2">
      <c r="A131" s="66"/>
      <c r="B131" s="66"/>
      <c r="C131" s="66"/>
      <c r="D131" s="66"/>
      <c r="E131" s="66"/>
      <c r="F131" s="66"/>
      <c r="G131" s="66"/>
      <c r="H131" s="66"/>
      <c r="I131" s="66"/>
    </row>
    <row r="132" spans="1:9" x14ac:dyDescent="0.2">
      <c r="A132" s="66"/>
      <c r="B132" s="66"/>
      <c r="C132" s="66"/>
      <c r="D132" s="66"/>
      <c r="E132" s="66"/>
      <c r="F132" s="66"/>
      <c r="G132" s="66"/>
      <c r="H132" s="66"/>
      <c r="I132" s="66"/>
    </row>
    <row r="133" spans="1:9" x14ac:dyDescent="0.2">
      <c r="A133" s="66"/>
      <c r="B133" s="66"/>
      <c r="C133" s="66"/>
      <c r="D133" s="66"/>
      <c r="E133" s="66"/>
      <c r="F133" s="66"/>
      <c r="G133" s="66"/>
      <c r="H133" s="66"/>
      <c r="I133" s="66"/>
    </row>
    <row r="134" spans="1:9" x14ac:dyDescent="0.2">
      <c r="A134" s="66"/>
      <c r="B134" s="66"/>
      <c r="C134" s="66"/>
      <c r="D134" s="66"/>
      <c r="E134" s="66"/>
      <c r="F134" s="66"/>
      <c r="G134" s="66"/>
      <c r="H134" s="66"/>
      <c r="I134" s="66"/>
    </row>
    <row r="135" spans="1:9" x14ac:dyDescent="0.2">
      <c r="A135" s="66"/>
      <c r="B135" s="66"/>
      <c r="C135" s="66"/>
      <c r="D135" s="66"/>
      <c r="E135" s="66"/>
      <c r="F135" s="66"/>
      <c r="G135" s="66"/>
      <c r="H135" s="66"/>
      <c r="I135" s="66"/>
    </row>
    <row r="136" spans="1:9" x14ac:dyDescent="0.2">
      <c r="A136" s="66"/>
      <c r="B136" s="66"/>
      <c r="C136" s="66"/>
      <c r="D136" s="66"/>
      <c r="E136" s="66"/>
      <c r="F136" s="66"/>
      <c r="G136" s="66"/>
      <c r="H136" s="66"/>
      <c r="I136" s="66"/>
    </row>
    <row r="137" spans="1:9" x14ac:dyDescent="0.2">
      <c r="A137" s="66"/>
      <c r="B137" s="66"/>
      <c r="C137" s="66"/>
      <c r="D137" s="66"/>
      <c r="E137" s="66"/>
      <c r="F137" s="66"/>
      <c r="G137" s="66"/>
      <c r="H137" s="66"/>
      <c r="I137" s="66"/>
    </row>
    <row r="138" spans="1:9" x14ac:dyDescent="0.2">
      <c r="A138" s="66"/>
      <c r="B138" s="66"/>
      <c r="C138" s="66"/>
      <c r="D138" s="66"/>
      <c r="E138" s="66"/>
      <c r="F138" s="66"/>
      <c r="G138" s="66"/>
      <c r="H138" s="66"/>
      <c r="I138" s="66"/>
    </row>
    <row r="139" spans="1:9" x14ac:dyDescent="0.2">
      <c r="A139" s="66"/>
      <c r="B139" s="66"/>
      <c r="C139" s="66"/>
      <c r="D139" s="66"/>
      <c r="E139" s="66"/>
      <c r="F139" s="66"/>
      <c r="G139" s="66"/>
      <c r="H139" s="66"/>
      <c r="I139" s="66"/>
    </row>
    <row r="140" spans="1:9" x14ac:dyDescent="0.2">
      <c r="A140" s="66"/>
      <c r="B140" s="66"/>
      <c r="C140" s="66"/>
      <c r="D140" s="66"/>
      <c r="E140" s="66"/>
      <c r="F140" s="66"/>
      <c r="G140" s="66"/>
      <c r="H140" s="66"/>
      <c r="I140" s="66"/>
    </row>
    <row r="141" spans="1:9" x14ac:dyDescent="0.2">
      <c r="A141" s="66"/>
      <c r="B141" s="66"/>
      <c r="C141" s="66"/>
      <c r="D141" s="66"/>
      <c r="E141" s="66"/>
      <c r="F141" s="66"/>
      <c r="G141" s="66"/>
      <c r="H141" s="66"/>
      <c r="I141" s="66"/>
    </row>
    <row r="142" spans="1:9" x14ac:dyDescent="0.2">
      <c r="A142" s="66"/>
      <c r="B142" s="66"/>
      <c r="C142" s="66"/>
      <c r="D142" s="66"/>
      <c r="E142" s="66"/>
      <c r="F142" s="66"/>
      <c r="G142" s="66"/>
      <c r="H142" s="66"/>
      <c r="I142" s="66"/>
    </row>
    <row r="143" spans="1:9" x14ac:dyDescent="0.2">
      <c r="A143" s="66"/>
      <c r="B143" s="66"/>
      <c r="C143" s="66"/>
      <c r="D143" s="66"/>
      <c r="E143" s="66"/>
      <c r="F143" s="66"/>
      <c r="G143" s="66"/>
      <c r="H143" s="66"/>
      <c r="I143" s="66"/>
    </row>
    <row r="144" spans="1:9" x14ac:dyDescent="0.2">
      <c r="A144" s="66"/>
      <c r="B144" s="66"/>
      <c r="C144" s="66"/>
      <c r="D144" s="66"/>
      <c r="E144" s="66"/>
      <c r="F144" s="66"/>
      <c r="G144" s="66"/>
      <c r="H144" s="66"/>
      <c r="I144" s="66"/>
    </row>
    <row r="145" spans="1:9" x14ac:dyDescent="0.2">
      <c r="A145" s="66"/>
      <c r="B145" s="66"/>
      <c r="C145" s="66"/>
      <c r="D145" s="66"/>
      <c r="E145" s="66"/>
      <c r="F145" s="66"/>
      <c r="G145" s="66"/>
      <c r="H145" s="66"/>
      <c r="I145" s="66"/>
    </row>
    <row r="146" spans="1:9" x14ac:dyDescent="0.2">
      <c r="A146" s="66"/>
      <c r="B146" s="66"/>
      <c r="C146" s="66"/>
      <c r="D146" s="66"/>
      <c r="E146" s="66"/>
      <c r="F146" s="66"/>
      <c r="G146" s="66"/>
      <c r="H146" s="66"/>
      <c r="I146" s="66"/>
    </row>
    <row r="147" spans="1:9" x14ac:dyDescent="0.2">
      <c r="A147" s="66"/>
      <c r="B147" s="66"/>
      <c r="C147" s="66"/>
      <c r="D147" s="66"/>
      <c r="E147" s="66"/>
      <c r="F147" s="66"/>
      <c r="G147" s="66"/>
      <c r="H147" s="66"/>
      <c r="I147" s="66"/>
    </row>
    <row r="148" spans="1:9" x14ac:dyDescent="0.2">
      <c r="A148" s="66"/>
      <c r="B148" s="66"/>
      <c r="C148" s="66"/>
      <c r="D148" s="66"/>
      <c r="E148" s="66"/>
      <c r="F148" s="66"/>
      <c r="G148" s="66"/>
      <c r="H148" s="66"/>
      <c r="I148" s="66"/>
    </row>
    <row r="149" spans="1:9" x14ac:dyDescent="0.2">
      <c r="A149" s="66"/>
      <c r="B149" s="66"/>
      <c r="C149" s="66"/>
      <c r="D149" s="66"/>
      <c r="E149" s="66"/>
      <c r="F149" s="66"/>
      <c r="G149" s="66"/>
      <c r="H149" s="66"/>
      <c r="I149" s="66"/>
    </row>
    <row r="150" spans="1:9" x14ac:dyDescent="0.2">
      <c r="A150" s="66"/>
      <c r="B150" s="66"/>
      <c r="C150" s="66"/>
      <c r="D150" s="66"/>
      <c r="E150" s="66"/>
      <c r="F150" s="66"/>
      <c r="G150" s="66"/>
      <c r="H150" s="66"/>
      <c r="I150" s="66"/>
    </row>
    <row r="151" spans="1:9" x14ac:dyDescent="0.2">
      <c r="A151" s="66"/>
      <c r="B151" s="66"/>
      <c r="C151" s="66"/>
      <c r="D151" s="66"/>
      <c r="E151" s="66"/>
      <c r="F151" s="66"/>
      <c r="G151" s="66"/>
      <c r="H151" s="66"/>
      <c r="I151" s="66"/>
    </row>
    <row r="152" spans="1:9" x14ac:dyDescent="0.2">
      <c r="A152" s="66"/>
      <c r="B152" s="66"/>
      <c r="C152" s="66"/>
      <c r="D152" s="66"/>
      <c r="E152" s="66"/>
      <c r="F152" s="66"/>
      <c r="G152" s="66"/>
      <c r="H152" s="66"/>
      <c r="I152" s="66"/>
    </row>
    <row r="153" spans="1:9" x14ac:dyDescent="0.2">
      <c r="A153" s="66"/>
      <c r="B153" s="66"/>
      <c r="C153" s="66"/>
      <c r="D153" s="66"/>
      <c r="E153" s="66"/>
      <c r="F153" s="66"/>
      <c r="G153" s="66"/>
      <c r="H153" s="66"/>
      <c r="I153" s="66"/>
    </row>
    <row r="154" spans="1:9" x14ac:dyDescent="0.2">
      <c r="A154" s="66"/>
      <c r="B154" s="66"/>
      <c r="C154" s="66"/>
      <c r="D154" s="66"/>
      <c r="E154" s="66"/>
      <c r="F154" s="66"/>
      <c r="G154" s="66"/>
      <c r="H154" s="66"/>
      <c r="I154" s="66"/>
    </row>
    <row r="155" spans="1:9" x14ac:dyDescent="0.2">
      <c r="A155" s="66"/>
      <c r="B155" s="66"/>
      <c r="C155" s="66"/>
      <c r="D155" s="66"/>
      <c r="E155" s="66"/>
      <c r="F155" s="66"/>
      <c r="G155" s="66"/>
      <c r="H155" s="66"/>
      <c r="I155" s="66"/>
    </row>
    <row r="156" spans="1:9" x14ac:dyDescent="0.2">
      <c r="A156" s="66"/>
      <c r="B156" s="66"/>
      <c r="C156" s="66"/>
      <c r="D156" s="66"/>
      <c r="E156" s="66"/>
      <c r="F156" s="66"/>
      <c r="G156" s="66"/>
      <c r="H156" s="66"/>
      <c r="I156" s="66"/>
    </row>
    <row r="157" spans="1:9" x14ac:dyDescent="0.2">
      <c r="A157" s="66"/>
      <c r="B157" s="66"/>
      <c r="C157" s="66"/>
      <c r="D157" s="66"/>
      <c r="E157" s="66"/>
      <c r="F157" s="66"/>
      <c r="G157" s="66"/>
      <c r="H157" s="66"/>
      <c r="I157" s="66"/>
    </row>
    <row r="158" spans="1:9" x14ac:dyDescent="0.2">
      <c r="A158" s="66"/>
      <c r="B158" s="66"/>
      <c r="C158" s="66"/>
      <c r="D158" s="66"/>
      <c r="E158" s="66"/>
      <c r="F158" s="66"/>
      <c r="G158" s="66"/>
      <c r="H158" s="66"/>
      <c r="I158" s="66"/>
    </row>
    <row r="159" spans="1:9" x14ac:dyDescent="0.2">
      <c r="A159" s="66"/>
      <c r="B159" s="66"/>
      <c r="C159" s="66"/>
      <c r="D159" s="66"/>
      <c r="E159" s="66"/>
      <c r="F159" s="66"/>
      <c r="G159" s="66"/>
      <c r="H159" s="66"/>
      <c r="I159" s="66"/>
    </row>
    <row r="160" spans="1:9" x14ac:dyDescent="0.2">
      <c r="A160" s="66"/>
      <c r="B160" s="66"/>
      <c r="C160" s="66"/>
      <c r="D160" s="66"/>
      <c r="E160" s="66"/>
      <c r="F160" s="66"/>
      <c r="G160" s="66"/>
      <c r="H160" s="66"/>
      <c r="I160" s="66"/>
    </row>
    <row r="161" spans="1:9" x14ac:dyDescent="0.2">
      <c r="A161" s="66"/>
      <c r="B161" s="66"/>
      <c r="C161" s="66"/>
      <c r="D161" s="66"/>
      <c r="E161" s="66"/>
      <c r="F161" s="66"/>
      <c r="G161" s="66"/>
      <c r="H161" s="66"/>
      <c r="I161" s="66"/>
    </row>
    <row r="162" spans="1:9" x14ac:dyDescent="0.2">
      <c r="A162" s="66"/>
      <c r="B162" s="66"/>
      <c r="C162" s="66"/>
      <c r="D162" s="66"/>
      <c r="E162" s="66"/>
      <c r="F162" s="66"/>
      <c r="G162" s="66"/>
      <c r="H162" s="66"/>
      <c r="I162" s="66"/>
    </row>
    <row r="163" spans="1:9" x14ac:dyDescent="0.2">
      <c r="A163" s="66"/>
      <c r="B163" s="66"/>
      <c r="C163" s="66"/>
      <c r="D163" s="66"/>
      <c r="E163" s="66"/>
      <c r="F163" s="66"/>
      <c r="G163" s="66"/>
      <c r="H163" s="66"/>
      <c r="I163" s="66"/>
    </row>
    <row r="164" spans="1:9" x14ac:dyDescent="0.2">
      <c r="A164" s="66"/>
      <c r="B164" s="66"/>
      <c r="C164" s="66"/>
      <c r="D164" s="66"/>
      <c r="E164" s="66"/>
      <c r="F164" s="66"/>
      <c r="G164" s="66"/>
      <c r="H164" s="66"/>
      <c r="I164" s="66"/>
    </row>
    <row r="165" spans="1:9" x14ac:dyDescent="0.2">
      <c r="A165" s="66"/>
      <c r="B165" s="66"/>
      <c r="C165" s="66"/>
      <c r="D165" s="66"/>
      <c r="E165" s="66"/>
      <c r="F165" s="66"/>
      <c r="G165" s="66"/>
      <c r="H165" s="66"/>
      <c r="I165" s="66"/>
    </row>
    <row r="166" spans="1:9" x14ac:dyDescent="0.2">
      <c r="A166" s="66"/>
      <c r="B166" s="66"/>
      <c r="C166" s="66"/>
      <c r="D166" s="66"/>
      <c r="E166" s="66"/>
      <c r="F166" s="66"/>
      <c r="G166" s="66"/>
      <c r="H166" s="66"/>
      <c r="I166" s="66"/>
    </row>
    <row r="167" spans="1:9" x14ac:dyDescent="0.2">
      <c r="A167" s="66"/>
      <c r="B167" s="66"/>
      <c r="C167" s="66"/>
      <c r="D167" s="66"/>
      <c r="E167" s="66"/>
      <c r="F167" s="66"/>
      <c r="G167" s="66"/>
      <c r="H167" s="66"/>
      <c r="I167" s="66"/>
    </row>
    <row r="168" spans="1:9" x14ac:dyDescent="0.2">
      <c r="A168" s="66"/>
      <c r="B168" s="66"/>
      <c r="C168" s="66"/>
      <c r="D168" s="66"/>
      <c r="E168" s="66"/>
      <c r="F168" s="66"/>
      <c r="G168" s="66"/>
      <c r="H168" s="66"/>
      <c r="I168" s="66"/>
    </row>
    <row r="169" spans="1:9" x14ac:dyDescent="0.2">
      <c r="A169" s="66"/>
      <c r="B169" s="66"/>
      <c r="C169" s="66"/>
      <c r="D169" s="66"/>
      <c r="E169" s="66"/>
      <c r="F169" s="66"/>
      <c r="G169" s="66"/>
      <c r="H169" s="66"/>
      <c r="I169" s="66"/>
    </row>
    <row r="170" spans="1:9" x14ac:dyDescent="0.2">
      <c r="A170" s="66"/>
      <c r="B170" s="66"/>
      <c r="C170" s="66"/>
      <c r="D170" s="66"/>
      <c r="E170" s="66"/>
      <c r="F170" s="66"/>
      <c r="G170" s="66"/>
      <c r="H170" s="66"/>
      <c r="I170" s="66"/>
    </row>
    <row r="171" spans="1:9" x14ac:dyDescent="0.2">
      <c r="A171" s="66"/>
      <c r="B171" s="66"/>
      <c r="C171" s="66"/>
      <c r="D171" s="66"/>
      <c r="E171" s="66"/>
      <c r="F171" s="66"/>
      <c r="G171" s="66"/>
      <c r="H171" s="66"/>
      <c r="I171" s="66"/>
    </row>
    <row r="172" spans="1:9" x14ac:dyDescent="0.2">
      <c r="A172" s="66"/>
      <c r="B172" s="66"/>
      <c r="C172" s="66"/>
      <c r="D172" s="66"/>
      <c r="E172" s="66"/>
      <c r="F172" s="66"/>
      <c r="G172" s="66"/>
      <c r="H172" s="66"/>
      <c r="I172" s="66"/>
    </row>
    <row r="173" spans="1:9" x14ac:dyDescent="0.2">
      <c r="A173" s="66"/>
      <c r="B173" s="66"/>
      <c r="C173" s="66"/>
      <c r="D173" s="66"/>
      <c r="E173" s="66"/>
      <c r="F173" s="66"/>
      <c r="G173" s="66"/>
      <c r="H173" s="66"/>
      <c r="I173" s="66"/>
    </row>
    <row r="174" spans="1:9" x14ac:dyDescent="0.2">
      <c r="A174" s="66"/>
      <c r="B174" s="66"/>
      <c r="C174" s="66"/>
      <c r="D174" s="66"/>
      <c r="E174" s="66"/>
      <c r="F174" s="66"/>
      <c r="G174" s="66"/>
      <c r="H174" s="66"/>
      <c r="I174" s="66"/>
    </row>
    <row r="175" spans="1:9" x14ac:dyDescent="0.2">
      <c r="A175" s="66"/>
      <c r="B175" s="66"/>
      <c r="C175" s="66"/>
      <c r="D175" s="66"/>
      <c r="E175" s="66"/>
      <c r="F175" s="66"/>
      <c r="G175" s="66"/>
      <c r="H175" s="66"/>
      <c r="I175" s="66"/>
    </row>
    <row r="176" spans="1:9" x14ac:dyDescent="0.2">
      <c r="A176" s="66"/>
      <c r="B176" s="66"/>
      <c r="C176" s="66"/>
      <c r="D176" s="66"/>
      <c r="E176" s="66"/>
      <c r="F176" s="66"/>
      <c r="G176" s="66"/>
      <c r="H176" s="66"/>
      <c r="I176" s="66"/>
    </row>
    <row r="177" spans="1:9" x14ac:dyDescent="0.2">
      <c r="A177" s="66"/>
      <c r="B177" s="66"/>
      <c r="C177" s="66"/>
      <c r="D177" s="66"/>
      <c r="E177" s="66"/>
      <c r="F177" s="66"/>
      <c r="G177" s="66"/>
      <c r="H177" s="66"/>
      <c r="I177" s="66"/>
    </row>
    <row r="178" spans="1:9" x14ac:dyDescent="0.2">
      <c r="A178" s="66"/>
      <c r="B178" s="66"/>
      <c r="C178" s="66"/>
      <c r="D178" s="66"/>
      <c r="E178" s="66"/>
      <c r="F178" s="66"/>
      <c r="G178" s="66"/>
      <c r="H178" s="66"/>
      <c r="I178" s="66"/>
    </row>
  </sheetData>
  <mergeCells count="18">
    <mergeCell ref="K23:S30"/>
    <mergeCell ref="C40:E40"/>
    <mergeCell ref="C41:E41"/>
    <mergeCell ref="C42:E42"/>
    <mergeCell ref="C15:I15"/>
    <mergeCell ref="A45:I45"/>
    <mergeCell ref="A2:I2"/>
    <mergeCell ref="A3:I3"/>
    <mergeCell ref="A4:I4"/>
    <mergeCell ref="A7:I7"/>
    <mergeCell ref="C17:I17"/>
    <mergeCell ref="C19:I19"/>
    <mergeCell ref="C21:I21"/>
    <mergeCell ref="B10:C10"/>
    <mergeCell ref="C13:F13"/>
    <mergeCell ref="B11:C11"/>
    <mergeCell ref="B8:I8"/>
    <mergeCell ref="H10:I10"/>
  </mergeCells>
  <phoneticPr fontId="1"/>
  <dataValidations count="2">
    <dataValidation type="list" allowBlank="1" showInputMessage="1" showErrorMessage="1" sqref="C41:C42" xr:uid="{00000000-0002-0000-0200-000000000000}">
      <formula1>$K$40:$M$40</formula1>
    </dataValidation>
    <dataValidation type="list" allowBlank="1" showInputMessage="1" showErrorMessage="1" sqref="C40" xr:uid="{00000000-0002-0000-0200-000001000000}">
      <formula1>$K$41:$M$41</formula1>
    </dataValidation>
  </dataValidations>
  <pageMargins left="0.89" right="0.88" top="0.56999999999999995" bottom="0.41" header="0.3" footer="0.3"/>
  <pageSetup paperSize="9" scale="98" orientation="portrait" horizontalDpi="300" verticalDpi="300" r:id="rId1"/>
  <rowBreaks count="1" manualBreakCount="1">
    <brk id="42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C00000"/>
  </sheetPr>
  <dimension ref="A1:AO110"/>
  <sheetViews>
    <sheetView zoomScaleNormal="100" workbookViewId="0">
      <selection activeCell="A8" sqref="A8"/>
    </sheetView>
  </sheetViews>
  <sheetFormatPr defaultColWidth="9" defaultRowHeight="18" x14ac:dyDescent="0.2"/>
  <cols>
    <col min="1" max="1" width="2.21875" style="50" customWidth="1"/>
    <col min="2" max="2" width="18.33203125" style="50" customWidth="1"/>
    <col min="3" max="3" width="2.88671875" style="50" customWidth="1"/>
    <col min="4" max="4" width="14.33203125" style="50" customWidth="1"/>
    <col min="5" max="5" width="5.77734375" style="50" customWidth="1"/>
    <col min="6" max="6" width="17.77734375" style="50" customWidth="1"/>
    <col min="7" max="7" width="2.88671875" style="50" customWidth="1"/>
    <col min="8" max="8" width="14.33203125" style="50" customWidth="1"/>
    <col min="9" max="9" width="4.21875" style="50" customWidth="1"/>
    <col min="10" max="10" width="6.109375" style="136" customWidth="1"/>
    <col min="11" max="14" width="9" style="136"/>
    <col min="15" max="32" width="9" style="66"/>
    <col min="33" max="16384" width="9" style="50"/>
  </cols>
  <sheetData>
    <row r="1" spans="1:20" x14ac:dyDescent="0.2">
      <c r="A1" s="66"/>
      <c r="B1" s="66"/>
      <c r="C1" s="66"/>
      <c r="D1" s="66"/>
      <c r="E1" s="66"/>
      <c r="F1" s="66"/>
      <c r="G1" s="66"/>
      <c r="H1" s="66"/>
      <c r="I1" s="66"/>
    </row>
    <row r="2" spans="1:20" ht="24" customHeight="1" x14ac:dyDescent="0.2">
      <c r="A2" s="680" t="s">
        <v>54</v>
      </c>
      <c r="B2" s="680"/>
      <c r="C2" s="680"/>
      <c r="D2" s="680"/>
      <c r="E2" s="680"/>
      <c r="F2" s="680"/>
      <c r="G2" s="680"/>
      <c r="H2" s="680"/>
      <c r="I2" s="680"/>
    </row>
    <row r="3" spans="1:20" ht="45.75" customHeight="1" x14ac:dyDescent="0.2">
      <c r="A3" s="681" t="s">
        <v>251</v>
      </c>
      <c r="B3" s="681"/>
      <c r="C3" s="681"/>
      <c r="D3" s="681"/>
      <c r="E3" s="681"/>
      <c r="F3" s="681"/>
      <c r="G3" s="681"/>
      <c r="H3" s="681"/>
      <c r="I3" s="681"/>
    </row>
    <row r="4" spans="1:20" ht="29.25" customHeight="1" x14ac:dyDescent="0.2">
      <c r="A4" s="681" t="s">
        <v>192</v>
      </c>
      <c r="B4" s="681"/>
      <c r="C4" s="681"/>
      <c r="D4" s="681"/>
      <c r="E4" s="681"/>
      <c r="F4" s="681"/>
      <c r="G4" s="681"/>
      <c r="H4" s="681"/>
      <c r="I4" s="681"/>
    </row>
    <row r="5" spans="1:20" x14ac:dyDescent="0.2">
      <c r="A5" s="66"/>
      <c r="B5" s="66"/>
      <c r="C5" s="66"/>
      <c r="D5" s="66"/>
      <c r="E5" s="66"/>
      <c r="F5" s="66"/>
      <c r="G5" s="66"/>
      <c r="H5" s="66"/>
      <c r="I5" s="66"/>
    </row>
    <row r="6" spans="1:20" ht="21" customHeight="1" x14ac:dyDescent="0.2">
      <c r="B6" s="60" t="s">
        <v>49</v>
      </c>
      <c r="C6" s="60"/>
      <c r="D6" s="48"/>
      <c r="E6" s="48"/>
      <c r="F6" s="48"/>
      <c r="G6" s="48"/>
      <c r="H6" s="48"/>
      <c r="I6" s="48"/>
      <c r="O6" s="137"/>
      <c r="P6" s="137"/>
      <c r="Q6" s="137"/>
      <c r="R6" s="137"/>
      <c r="S6" s="137"/>
      <c r="T6" s="137"/>
    </row>
    <row r="7" spans="1:20" ht="29.25" customHeight="1" x14ac:dyDescent="0.2">
      <c r="A7" s="531" t="s">
        <v>317</v>
      </c>
      <c r="B7" s="531"/>
      <c r="C7" s="531"/>
      <c r="D7" s="531"/>
      <c r="E7" s="531"/>
      <c r="F7" s="531"/>
      <c r="G7" s="531"/>
      <c r="H7" s="531"/>
      <c r="I7" s="531"/>
      <c r="J7" s="138"/>
      <c r="O7" s="137"/>
      <c r="P7" s="137"/>
      <c r="Q7" s="137"/>
      <c r="R7" s="137"/>
      <c r="S7" s="137"/>
      <c r="T7" s="137"/>
    </row>
    <row r="8" spans="1:20" ht="22.5" customHeight="1" x14ac:dyDescent="0.2">
      <c r="B8" s="393" t="s">
        <v>42</v>
      </c>
      <c r="C8" s="393"/>
      <c r="D8" s="393"/>
      <c r="E8" s="393"/>
      <c r="F8" s="393"/>
      <c r="G8" s="393"/>
      <c r="H8" s="393"/>
      <c r="I8" s="393"/>
      <c r="J8" s="138"/>
      <c r="O8" s="137"/>
      <c r="P8" s="137"/>
      <c r="Q8" s="137"/>
      <c r="R8" s="137"/>
      <c r="S8" s="137"/>
      <c r="T8" s="137"/>
    </row>
    <row r="9" spans="1:20" ht="11.25" customHeight="1" x14ac:dyDescent="0.2">
      <c r="A9" s="48"/>
      <c r="B9" s="48"/>
      <c r="C9" s="48"/>
      <c r="D9" s="48"/>
      <c r="E9" s="48"/>
      <c r="F9" s="48"/>
      <c r="G9" s="48"/>
      <c r="H9" s="48"/>
      <c r="I9" s="48"/>
    </row>
    <row r="10" spans="1:20" ht="23.25" customHeight="1" x14ac:dyDescent="0.2">
      <c r="A10" s="48"/>
      <c r="B10" s="668" t="s">
        <v>50</v>
      </c>
      <c r="C10" s="669"/>
      <c r="D10" s="48"/>
      <c r="E10" s="48"/>
      <c r="F10" s="48"/>
      <c r="G10" s="48"/>
      <c r="H10" s="683" t="s">
        <v>195</v>
      </c>
      <c r="I10" s="683"/>
    </row>
    <row r="11" spans="1:20" ht="48" customHeight="1" x14ac:dyDescent="1.1000000000000001">
      <c r="A11" s="48"/>
      <c r="B11" s="670" t="str">
        <f>入力シート!J47</f>
        <v>※ 選択</v>
      </c>
      <c r="C11" s="671"/>
      <c r="D11" s="48"/>
      <c r="E11" s="48"/>
      <c r="F11" s="48"/>
      <c r="G11" s="48"/>
      <c r="H11" s="48"/>
      <c r="I11" s="48"/>
    </row>
    <row r="12" spans="1:20" ht="16.5" customHeight="1" x14ac:dyDescent="0.2">
      <c r="A12" s="48"/>
      <c r="B12" s="48"/>
      <c r="C12" s="139"/>
      <c r="D12" s="139"/>
      <c r="E12" s="139"/>
      <c r="F12" s="139"/>
      <c r="G12" s="139"/>
      <c r="H12" s="139"/>
      <c r="I12" s="139"/>
    </row>
    <row r="13" spans="1:20" ht="31.5" customHeight="1" x14ac:dyDescent="0.2">
      <c r="A13" s="48"/>
      <c r="B13" s="226" t="s">
        <v>155</v>
      </c>
      <c r="C13" s="665" t="str">
        <f>入力シート!D13</f>
        <v>※ 部門を選択</v>
      </c>
      <c r="D13" s="666"/>
      <c r="E13" s="666"/>
      <c r="F13" s="667"/>
      <c r="G13" s="139"/>
      <c r="H13" s="139"/>
      <c r="I13" s="139"/>
    </row>
    <row r="14" spans="1:20" ht="16.5" customHeight="1" x14ac:dyDescent="0.2">
      <c r="A14" s="48"/>
      <c r="B14" s="48"/>
      <c r="C14" s="139"/>
      <c r="D14" s="139"/>
      <c r="E14" s="139"/>
      <c r="F14" s="139"/>
      <c r="G14" s="139"/>
      <c r="H14" s="139"/>
      <c r="I14" s="139"/>
    </row>
    <row r="15" spans="1:20" ht="31.5" customHeight="1" x14ac:dyDescent="0.2">
      <c r="A15" s="48"/>
      <c r="B15" s="226" t="s">
        <v>48</v>
      </c>
      <c r="C15" s="677">
        <f>入力シート!D14</f>
        <v>0</v>
      </c>
      <c r="D15" s="678"/>
      <c r="E15" s="678"/>
      <c r="F15" s="678"/>
      <c r="G15" s="678"/>
      <c r="H15" s="678"/>
      <c r="I15" s="679"/>
    </row>
    <row r="16" spans="1:20" ht="16.5" customHeight="1" x14ac:dyDescent="0.2">
      <c r="A16" s="48"/>
      <c r="B16" s="48"/>
      <c r="C16" s="48"/>
      <c r="D16" s="48"/>
      <c r="E16" s="48"/>
      <c r="F16" s="48"/>
      <c r="G16" s="48"/>
      <c r="H16" s="48"/>
      <c r="I16" s="48"/>
    </row>
    <row r="17" spans="1:19" ht="30.75" customHeight="1" x14ac:dyDescent="0.2">
      <c r="A17" s="48"/>
      <c r="B17" s="226" t="s">
        <v>150</v>
      </c>
      <c r="C17" s="665" t="str">
        <f>入力シート!D47&amp;入力シート!F47</f>
        <v>※ 編成を選択※ 重奏数を選択</v>
      </c>
      <c r="D17" s="666"/>
      <c r="E17" s="666"/>
      <c r="F17" s="666"/>
      <c r="G17" s="666"/>
      <c r="H17" s="666"/>
      <c r="I17" s="667"/>
    </row>
    <row r="18" spans="1:19" ht="16.5" customHeight="1" x14ac:dyDescent="0.2">
      <c r="A18" s="48"/>
      <c r="B18" s="48"/>
      <c r="C18" s="48"/>
      <c r="D18" s="48"/>
      <c r="E18" s="48"/>
      <c r="F18" s="48"/>
      <c r="G18" s="48"/>
      <c r="H18" s="48"/>
      <c r="I18" s="48"/>
    </row>
    <row r="19" spans="1:19" ht="31.5" customHeight="1" x14ac:dyDescent="0.2">
      <c r="A19" s="48"/>
      <c r="B19" s="226" t="s">
        <v>151</v>
      </c>
      <c r="C19" s="665">
        <f>入力シート!F49</f>
        <v>0</v>
      </c>
      <c r="D19" s="666"/>
      <c r="E19" s="666"/>
      <c r="F19" s="666"/>
      <c r="G19" s="666"/>
      <c r="H19" s="666"/>
      <c r="I19" s="667"/>
    </row>
    <row r="20" spans="1:19" ht="16.5" customHeight="1" x14ac:dyDescent="0.2">
      <c r="A20" s="48"/>
      <c r="B20" s="48"/>
      <c r="C20" s="48"/>
      <c r="D20" s="48"/>
      <c r="E20" s="48"/>
      <c r="F20" s="48"/>
      <c r="G20" s="48"/>
      <c r="H20" s="48"/>
      <c r="I20" s="48"/>
    </row>
    <row r="21" spans="1:19" ht="30.75" customHeight="1" x14ac:dyDescent="0.2">
      <c r="A21" s="48"/>
      <c r="B21" s="226" t="s">
        <v>152</v>
      </c>
      <c r="C21" s="665">
        <f>入力シート!F53</f>
        <v>0</v>
      </c>
      <c r="D21" s="666"/>
      <c r="E21" s="666"/>
      <c r="F21" s="666"/>
      <c r="G21" s="666"/>
      <c r="H21" s="666"/>
      <c r="I21" s="667"/>
    </row>
    <row r="22" spans="1:19" ht="14.25" customHeight="1" x14ac:dyDescent="0.2">
      <c r="A22" s="48"/>
      <c r="B22" s="48"/>
      <c r="C22" s="48"/>
      <c r="D22" s="48"/>
      <c r="E22" s="48"/>
      <c r="F22" s="48"/>
      <c r="G22" s="48"/>
      <c r="H22" s="48"/>
      <c r="I22" s="48"/>
    </row>
    <row r="23" spans="1:19" x14ac:dyDescent="0.2">
      <c r="A23" s="48"/>
      <c r="B23" s="48"/>
      <c r="C23" s="48"/>
      <c r="D23" s="48"/>
      <c r="E23" s="48"/>
      <c r="F23" s="48"/>
      <c r="G23" s="48"/>
      <c r="H23" s="48"/>
      <c r="I23" s="48"/>
      <c r="K23" s="673"/>
      <c r="L23" s="673"/>
      <c r="M23" s="673"/>
      <c r="N23" s="673"/>
      <c r="O23" s="673"/>
      <c r="P23" s="673"/>
      <c r="Q23" s="673"/>
      <c r="R23" s="673"/>
      <c r="S23" s="673"/>
    </row>
    <row r="24" spans="1:19" x14ac:dyDescent="0.2">
      <c r="A24" s="48"/>
      <c r="B24" s="48"/>
      <c r="C24" s="48"/>
      <c r="D24" s="48"/>
      <c r="E24" s="48"/>
      <c r="F24" s="48"/>
      <c r="G24" s="48"/>
      <c r="H24" s="48"/>
      <c r="I24" s="48"/>
      <c r="K24" s="673"/>
      <c r="L24" s="673"/>
      <c r="M24" s="673"/>
      <c r="N24" s="673"/>
      <c r="O24" s="673"/>
      <c r="P24" s="673"/>
      <c r="Q24" s="673"/>
      <c r="R24" s="673"/>
      <c r="S24" s="673"/>
    </row>
    <row r="25" spans="1:19" x14ac:dyDescent="0.2">
      <c r="A25" s="48"/>
      <c r="B25" s="48"/>
      <c r="C25" s="48"/>
      <c r="D25" s="48"/>
      <c r="E25" s="48"/>
      <c r="F25" s="48"/>
      <c r="G25" s="48"/>
      <c r="H25" s="48"/>
      <c r="I25" s="48"/>
      <c r="K25" s="673"/>
      <c r="L25" s="673"/>
      <c r="M25" s="673"/>
      <c r="N25" s="673"/>
      <c r="O25" s="673"/>
      <c r="P25" s="673"/>
      <c r="Q25" s="673"/>
      <c r="R25" s="673"/>
      <c r="S25" s="673"/>
    </row>
    <row r="26" spans="1:19" x14ac:dyDescent="0.2">
      <c r="A26" s="48"/>
      <c r="B26" s="48"/>
      <c r="C26" s="48"/>
      <c r="D26" s="48"/>
      <c r="E26" s="48"/>
      <c r="F26" s="48"/>
      <c r="G26" s="48"/>
      <c r="H26" s="48"/>
      <c r="I26" s="48"/>
      <c r="K26" s="673"/>
      <c r="L26" s="673"/>
      <c r="M26" s="673"/>
      <c r="N26" s="673"/>
      <c r="O26" s="673"/>
      <c r="P26" s="673"/>
      <c r="Q26" s="673"/>
      <c r="R26" s="673"/>
      <c r="S26" s="673"/>
    </row>
    <row r="27" spans="1:19" x14ac:dyDescent="0.2">
      <c r="A27" s="48"/>
      <c r="B27" s="48"/>
      <c r="C27" s="48"/>
      <c r="D27" s="48"/>
      <c r="E27" s="48"/>
      <c r="F27" s="48"/>
      <c r="G27" s="48"/>
      <c r="H27" s="48"/>
      <c r="I27" s="48"/>
      <c r="K27" s="673"/>
      <c r="L27" s="673"/>
      <c r="M27" s="673"/>
      <c r="N27" s="673"/>
      <c r="O27" s="673"/>
      <c r="P27" s="673"/>
      <c r="Q27" s="673"/>
      <c r="R27" s="673"/>
      <c r="S27" s="673"/>
    </row>
    <row r="28" spans="1:19" x14ac:dyDescent="0.2">
      <c r="A28" s="48"/>
      <c r="B28" s="48"/>
      <c r="C28" s="48"/>
      <c r="D28" s="48"/>
      <c r="E28" s="48"/>
      <c r="F28" s="48"/>
      <c r="G28" s="48"/>
      <c r="H28" s="48"/>
      <c r="I28" s="48"/>
      <c r="K28" s="673"/>
      <c r="L28" s="673"/>
      <c r="M28" s="673"/>
      <c r="N28" s="673"/>
      <c r="O28" s="673"/>
      <c r="P28" s="673"/>
      <c r="Q28" s="673"/>
      <c r="R28" s="673"/>
      <c r="S28" s="673"/>
    </row>
    <row r="29" spans="1:19" x14ac:dyDescent="0.2">
      <c r="A29" s="48"/>
      <c r="B29" s="48"/>
      <c r="C29" s="48"/>
      <c r="D29" s="48"/>
      <c r="E29" s="48"/>
      <c r="F29" s="48"/>
      <c r="G29" s="48"/>
      <c r="H29" s="48"/>
      <c r="I29" s="48"/>
      <c r="K29" s="673"/>
      <c r="L29" s="673"/>
      <c r="M29" s="673"/>
      <c r="N29" s="673"/>
      <c r="O29" s="673"/>
      <c r="P29" s="673"/>
      <c r="Q29" s="673"/>
      <c r="R29" s="673"/>
      <c r="S29" s="673"/>
    </row>
    <row r="30" spans="1:19" x14ac:dyDescent="0.2">
      <c r="A30" s="48"/>
      <c r="B30" s="48"/>
      <c r="C30" s="48"/>
      <c r="D30" s="48"/>
      <c r="E30" s="48"/>
      <c r="F30" s="48"/>
      <c r="G30" s="48"/>
      <c r="H30" s="48"/>
      <c r="I30" s="48"/>
      <c r="K30" s="673"/>
      <c r="L30" s="673"/>
      <c r="M30" s="673"/>
      <c r="N30" s="673"/>
      <c r="O30" s="673"/>
      <c r="P30" s="673"/>
      <c r="Q30" s="673"/>
      <c r="R30" s="673"/>
      <c r="S30" s="673"/>
    </row>
    <row r="31" spans="1:19" x14ac:dyDescent="0.2">
      <c r="A31" s="48"/>
      <c r="B31" s="48"/>
      <c r="C31" s="48"/>
      <c r="D31" s="48"/>
      <c r="E31" s="48"/>
      <c r="F31" s="48"/>
      <c r="G31" s="48"/>
      <c r="H31" s="48"/>
      <c r="I31" s="48"/>
    </row>
    <row r="32" spans="1:19" x14ac:dyDescent="0.2">
      <c r="A32" s="48"/>
      <c r="B32" s="48"/>
      <c r="C32" s="48"/>
      <c r="D32" s="48"/>
      <c r="E32" s="48"/>
      <c r="F32" s="48"/>
      <c r="G32" s="48"/>
      <c r="H32" s="48"/>
      <c r="I32" s="48"/>
    </row>
    <row r="33" spans="1:41" x14ac:dyDescent="0.2">
      <c r="A33" s="48"/>
      <c r="B33" s="48"/>
      <c r="C33" s="48"/>
      <c r="D33" s="48"/>
      <c r="E33" s="48"/>
      <c r="F33" s="48"/>
      <c r="G33" s="48"/>
      <c r="H33" s="48"/>
      <c r="I33" s="48"/>
    </row>
    <row r="34" spans="1:41" x14ac:dyDescent="0.2">
      <c r="A34" s="48"/>
      <c r="B34" s="48"/>
      <c r="C34" s="48"/>
      <c r="D34" s="48"/>
      <c r="E34" s="48"/>
      <c r="F34" s="48"/>
      <c r="G34" s="48"/>
      <c r="H34" s="48"/>
      <c r="I34" s="48"/>
      <c r="K34" s="230"/>
      <c r="L34" s="230"/>
      <c r="M34" s="230"/>
      <c r="N34" s="230"/>
      <c r="O34" s="48"/>
      <c r="P34" s="48"/>
      <c r="Q34" s="48"/>
      <c r="R34" s="48"/>
      <c r="S34" s="48"/>
    </row>
    <row r="35" spans="1:41" x14ac:dyDescent="0.2">
      <c r="A35" s="48"/>
      <c r="B35" s="48"/>
      <c r="C35" s="48"/>
      <c r="D35" s="48"/>
      <c r="E35" s="48"/>
      <c r="F35" s="48"/>
      <c r="G35" s="48"/>
      <c r="H35" s="48"/>
      <c r="I35" s="48"/>
      <c r="K35" s="230"/>
      <c r="L35" s="230"/>
      <c r="M35" s="230"/>
      <c r="N35" s="230"/>
      <c r="O35" s="48"/>
      <c r="P35" s="48"/>
      <c r="Q35" s="48"/>
      <c r="R35" s="48"/>
      <c r="S35" s="48"/>
    </row>
    <row r="36" spans="1:41" x14ac:dyDescent="0.2">
      <c r="A36" s="48"/>
      <c r="B36" s="48"/>
      <c r="C36" s="48"/>
      <c r="D36" s="48"/>
      <c r="E36" s="48"/>
      <c r="F36" s="48"/>
      <c r="G36" s="48"/>
      <c r="H36" s="48"/>
      <c r="I36" s="48"/>
    </row>
    <row r="37" spans="1:41" s="49" customFormat="1" x14ac:dyDescent="0.2">
      <c r="A37" s="60"/>
      <c r="B37" s="60" t="s">
        <v>252</v>
      </c>
      <c r="C37" s="60"/>
      <c r="D37" s="60"/>
      <c r="E37" s="60"/>
      <c r="F37" s="60"/>
      <c r="G37" s="60"/>
      <c r="H37" s="60"/>
      <c r="I37" s="60"/>
      <c r="J37" s="140"/>
      <c r="K37" s="140"/>
      <c r="L37" s="140"/>
      <c r="M37" s="140"/>
      <c r="N37" s="140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</row>
    <row r="38" spans="1:41" s="49" customFormat="1" x14ac:dyDescent="0.2">
      <c r="A38" s="60"/>
      <c r="B38" s="60" t="s">
        <v>253</v>
      </c>
      <c r="C38" s="60"/>
      <c r="D38" s="60"/>
      <c r="E38" s="60"/>
      <c r="F38" s="60" t="s">
        <v>254</v>
      </c>
      <c r="G38" s="60"/>
      <c r="H38" s="60"/>
      <c r="I38" s="60"/>
      <c r="J38" s="140"/>
      <c r="K38" s="140"/>
      <c r="L38" s="140"/>
      <c r="M38" s="140"/>
      <c r="N38" s="140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</row>
    <row r="39" spans="1:41" ht="14.25" customHeight="1" x14ac:dyDescent="0.2">
      <c r="A39" s="48"/>
      <c r="C39" s="48"/>
      <c r="D39" s="48"/>
      <c r="E39" s="48"/>
      <c r="F39" s="48"/>
      <c r="G39" s="48"/>
      <c r="H39" s="48"/>
      <c r="I39" s="48"/>
      <c r="AG39" s="66"/>
      <c r="AH39" s="66"/>
      <c r="AI39" s="66"/>
      <c r="AJ39" s="66"/>
      <c r="AK39" s="66"/>
      <c r="AL39" s="66"/>
      <c r="AM39" s="66"/>
      <c r="AN39" s="66"/>
      <c r="AO39" s="66"/>
    </row>
    <row r="40" spans="1:41" ht="37.5" customHeight="1" x14ac:dyDescent="0.2">
      <c r="A40" s="48"/>
      <c r="B40" s="227" t="s">
        <v>153</v>
      </c>
      <c r="C40" s="674" t="s">
        <v>171</v>
      </c>
      <c r="D40" s="675"/>
      <c r="E40" s="675"/>
      <c r="F40" s="227" t="s">
        <v>43</v>
      </c>
      <c r="G40" s="142"/>
      <c r="H40" s="143"/>
      <c r="I40" s="144" t="s">
        <v>45</v>
      </c>
      <c r="K40" s="136" t="s">
        <v>51</v>
      </c>
      <c r="L40" s="136" t="s">
        <v>52</v>
      </c>
      <c r="M40" s="136" t="s">
        <v>53</v>
      </c>
      <c r="AG40" s="66"/>
      <c r="AH40" s="66"/>
      <c r="AI40" s="66"/>
      <c r="AJ40" s="66"/>
      <c r="AK40" s="66"/>
      <c r="AL40" s="66"/>
      <c r="AM40" s="66"/>
      <c r="AN40" s="66"/>
      <c r="AO40" s="66"/>
    </row>
    <row r="41" spans="1:41" ht="37.5" customHeight="1" x14ac:dyDescent="0.2">
      <c r="A41" s="48"/>
      <c r="B41" s="228" t="s">
        <v>47</v>
      </c>
      <c r="C41" s="674" t="s">
        <v>51</v>
      </c>
      <c r="D41" s="675"/>
      <c r="E41" s="675"/>
      <c r="F41" s="229" t="s">
        <v>44</v>
      </c>
      <c r="G41" s="145"/>
      <c r="H41" s="143"/>
      <c r="I41" s="144" t="s">
        <v>46</v>
      </c>
      <c r="K41" s="136" t="s">
        <v>171</v>
      </c>
      <c r="L41" s="136" t="s">
        <v>173</v>
      </c>
      <c r="M41" s="136" t="s">
        <v>174</v>
      </c>
      <c r="AG41" s="66"/>
      <c r="AH41" s="66"/>
      <c r="AI41" s="66"/>
      <c r="AJ41" s="66"/>
      <c r="AK41" s="66"/>
      <c r="AL41" s="66"/>
      <c r="AM41" s="66"/>
      <c r="AN41" s="66"/>
      <c r="AO41" s="66"/>
    </row>
    <row r="42" spans="1:41" ht="37.5" customHeight="1" x14ac:dyDescent="0.2">
      <c r="A42" s="48"/>
      <c r="B42" s="146"/>
      <c r="C42" s="676"/>
      <c r="D42" s="676"/>
      <c r="E42" s="676"/>
      <c r="F42" s="229" t="s">
        <v>154</v>
      </c>
      <c r="G42" s="145"/>
      <c r="H42" s="143"/>
      <c r="I42" s="144" t="s">
        <v>46</v>
      </c>
      <c r="AG42" s="66"/>
      <c r="AH42" s="66"/>
      <c r="AI42" s="66"/>
      <c r="AJ42" s="66"/>
      <c r="AK42" s="66"/>
      <c r="AL42" s="66"/>
      <c r="AM42" s="66"/>
      <c r="AN42" s="66"/>
      <c r="AO42" s="66"/>
    </row>
    <row r="43" spans="1:41" ht="6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AG43" s="66"/>
      <c r="AH43" s="66"/>
      <c r="AI43" s="66"/>
      <c r="AJ43" s="66"/>
      <c r="AK43" s="66"/>
      <c r="AL43" s="66"/>
      <c r="AM43" s="66"/>
      <c r="AN43" s="66"/>
      <c r="AO43" s="66"/>
    </row>
    <row r="44" spans="1:41" x14ac:dyDescent="0.2">
      <c r="A44" s="66"/>
      <c r="B44" s="66"/>
      <c r="C44" s="66"/>
      <c r="D44" s="66"/>
      <c r="E44" s="66"/>
      <c r="F44" s="66"/>
      <c r="G44" s="66"/>
      <c r="H44" s="66"/>
      <c r="I44" s="66"/>
      <c r="AG44" s="66"/>
      <c r="AH44" s="66"/>
      <c r="AI44" s="66"/>
      <c r="AJ44" s="66"/>
      <c r="AK44" s="66"/>
      <c r="AL44" s="66"/>
      <c r="AM44" s="66"/>
      <c r="AN44" s="66"/>
      <c r="AO44" s="66"/>
    </row>
    <row r="45" spans="1:41" ht="44.25" customHeight="1" x14ac:dyDescent="0.2">
      <c r="A45" s="682" t="s">
        <v>172</v>
      </c>
      <c r="B45" s="682"/>
      <c r="C45" s="682"/>
      <c r="D45" s="682"/>
      <c r="E45" s="682"/>
      <c r="F45" s="682"/>
      <c r="G45" s="682"/>
      <c r="H45" s="682"/>
      <c r="I45" s="682"/>
      <c r="AG45" s="66"/>
      <c r="AH45" s="66"/>
      <c r="AI45" s="66"/>
      <c r="AJ45" s="66"/>
      <c r="AK45" s="66"/>
      <c r="AL45" s="66"/>
      <c r="AM45" s="66"/>
      <c r="AN45" s="66"/>
      <c r="AO45" s="66"/>
    </row>
    <row r="46" spans="1:41" x14ac:dyDescent="0.2">
      <c r="A46" s="66"/>
      <c r="B46" s="66"/>
      <c r="C46" s="66"/>
      <c r="D46" s="66"/>
      <c r="E46" s="66"/>
      <c r="F46" s="66"/>
      <c r="G46" s="66"/>
      <c r="H46" s="66"/>
      <c r="I46" s="66"/>
    </row>
    <row r="47" spans="1:41" x14ac:dyDescent="0.2">
      <c r="A47" s="66"/>
      <c r="B47" s="66"/>
      <c r="C47" s="66"/>
      <c r="D47" s="66"/>
      <c r="E47" s="66"/>
      <c r="F47" s="66"/>
      <c r="G47" s="66"/>
      <c r="H47" s="66"/>
      <c r="I47" s="66"/>
    </row>
    <row r="48" spans="1:41" x14ac:dyDescent="0.2">
      <c r="A48" s="66"/>
      <c r="B48" s="66"/>
      <c r="C48" s="66"/>
      <c r="D48" s="66"/>
      <c r="E48" s="66"/>
      <c r="F48" s="66"/>
      <c r="G48" s="66"/>
      <c r="H48" s="66"/>
      <c r="I48" s="66"/>
    </row>
    <row r="49" spans="1:9" x14ac:dyDescent="0.2">
      <c r="A49" s="66"/>
      <c r="B49" s="66"/>
      <c r="C49" s="66"/>
      <c r="D49" s="66"/>
      <c r="E49" s="66"/>
      <c r="F49" s="66"/>
      <c r="G49" s="66"/>
      <c r="H49" s="66"/>
      <c r="I49" s="66"/>
    </row>
    <row r="50" spans="1:9" x14ac:dyDescent="0.2">
      <c r="A50" s="66"/>
      <c r="B50" s="66"/>
      <c r="C50" s="66"/>
      <c r="D50" s="66"/>
      <c r="E50" s="66"/>
      <c r="F50" s="66"/>
      <c r="G50" s="66"/>
      <c r="H50" s="66"/>
      <c r="I50" s="66"/>
    </row>
    <row r="51" spans="1:9" x14ac:dyDescent="0.2">
      <c r="A51" s="66"/>
      <c r="B51" s="66"/>
      <c r="C51" s="66"/>
      <c r="D51" s="66"/>
      <c r="E51" s="66"/>
      <c r="F51" s="66"/>
      <c r="G51" s="66"/>
      <c r="H51" s="66"/>
      <c r="I51" s="66"/>
    </row>
    <row r="52" spans="1:9" x14ac:dyDescent="0.2">
      <c r="A52" s="66"/>
      <c r="B52" s="66"/>
      <c r="C52" s="66"/>
      <c r="D52" s="66"/>
      <c r="E52" s="66"/>
      <c r="F52" s="66"/>
      <c r="G52" s="66"/>
      <c r="H52" s="66"/>
      <c r="I52" s="66"/>
    </row>
    <row r="53" spans="1:9" x14ac:dyDescent="0.2">
      <c r="A53" s="66"/>
      <c r="B53" s="66"/>
      <c r="C53" s="66"/>
      <c r="D53" s="66"/>
      <c r="E53" s="66"/>
      <c r="F53" s="66"/>
      <c r="G53" s="66"/>
      <c r="H53" s="66"/>
      <c r="I53" s="66"/>
    </row>
    <row r="54" spans="1:9" x14ac:dyDescent="0.2">
      <c r="A54" s="66"/>
      <c r="B54" s="66"/>
      <c r="C54" s="66"/>
      <c r="D54" s="66"/>
      <c r="E54" s="66"/>
      <c r="F54" s="66"/>
      <c r="G54" s="66"/>
      <c r="H54" s="66"/>
      <c r="I54" s="66"/>
    </row>
    <row r="55" spans="1:9" x14ac:dyDescent="0.2">
      <c r="A55" s="66"/>
      <c r="B55" s="66"/>
      <c r="C55" s="66"/>
      <c r="D55" s="66"/>
      <c r="E55" s="66"/>
      <c r="F55" s="66"/>
      <c r="G55" s="66"/>
      <c r="H55" s="66"/>
      <c r="I55" s="66"/>
    </row>
    <row r="56" spans="1:9" x14ac:dyDescent="0.2">
      <c r="A56" s="66"/>
      <c r="B56" s="66"/>
      <c r="C56" s="66"/>
      <c r="D56" s="66"/>
      <c r="E56" s="66"/>
      <c r="F56" s="66"/>
      <c r="G56" s="66"/>
      <c r="H56" s="66"/>
      <c r="I56" s="66"/>
    </row>
    <row r="57" spans="1:9" x14ac:dyDescent="0.2">
      <c r="A57" s="66"/>
      <c r="B57" s="66"/>
      <c r="C57" s="66"/>
      <c r="D57" s="66"/>
      <c r="E57" s="66"/>
      <c r="F57" s="66"/>
      <c r="G57" s="66"/>
      <c r="H57" s="66"/>
      <c r="I57" s="66"/>
    </row>
    <row r="58" spans="1:9" x14ac:dyDescent="0.2">
      <c r="A58" s="66"/>
      <c r="B58" s="66"/>
      <c r="C58" s="66"/>
      <c r="D58" s="66"/>
      <c r="E58" s="66"/>
      <c r="F58" s="66"/>
      <c r="G58" s="66"/>
      <c r="H58" s="66"/>
      <c r="I58" s="66"/>
    </row>
    <row r="59" spans="1:9" x14ac:dyDescent="0.2">
      <c r="A59" s="66"/>
      <c r="B59" s="66"/>
      <c r="C59" s="66"/>
      <c r="D59" s="66"/>
      <c r="E59" s="66"/>
      <c r="F59" s="66"/>
      <c r="G59" s="66"/>
      <c r="H59" s="66"/>
      <c r="I59" s="66"/>
    </row>
    <row r="60" spans="1:9" x14ac:dyDescent="0.2">
      <c r="A60" s="66"/>
      <c r="B60" s="66"/>
      <c r="C60" s="66"/>
      <c r="D60" s="66"/>
      <c r="E60" s="66"/>
      <c r="F60" s="66"/>
      <c r="G60" s="66"/>
      <c r="H60" s="66"/>
      <c r="I60" s="66"/>
    </row>
    <row r="61" spans="1:9" x14ac:dyDescent="0.2">
      <c r="A61" s="66"/>
      <c r="B61" s="66"/>
      <c r="C61" s="66"/>
      <c r="D61" s="66"/>
      <c r="E61" s="66"/>
      <c r="F61" s="66"/>
      <c r="G61" s="66"/>
      <c r="H61" s="66"/>
      <c r="I61" s="66"/>
    </row>
    <row r="62" spans="1:9" x14ac:dyDescent="0.2">
      <c r="A62" s="66"/>
      <c r="B62" s="66"/>
      <c r="C62" s="66"/>
      <c r="D62" s="66"/>
      <c r="E62" s="66"/>
      <c r="F62" s="66"/>
      <c r="G62" s="66"/>
      <c r="H62" s="66"/>
      <c r="I62" s="66"/>
    </row>
    <row r="63" spans="1:9" x14ac:dyDescent="0.2">
      <c r="A63" s="66"/>
      <c r="B63" s="66"/>
      <c r="C63" s="66"/>
      <c r="D63" s="66"/>
      <c r="E63" s="66"/>
      <c r="F63" s="66"/>
      <c r="G63" s="66"/>
      <c r="H63" s="66"/>
      <c r="I63" s="66"/>
    </row>
    <row r="64" spans="1:9" x14ac:dyDescent="0.2">
      <c r="A64" s="66"/>
      <c r="B64" s="66"/>
      <c r="C64" s="66"/>
      <c r="D64" s="66"/>
      <c r="E64" s="66"/>
      <c r="F64" s="66"/>
      <c r="G64" s="66"/>
      <c r="H64" s="66"/>
      <c r="I64" s="66"/>
    </row>
    <row r="65" spans="1:9" x14ac:dyDescent="0.2">
      <c r="A65" s="66"/>
      <c r="B65" s="66"/>
      <c r="C65" s="66"/>
      <c r="D65" s="66"/>
      <c r="E65" s="66"/>
      <c r="F65" s="66"/>
      <c r="G65" s="66"/>
      <c r="H65" s="66"/>
      <c r="I65" s="66"/>
    </row>
    <row r="66" spans="1:9" x14ac:dyDescent="0.2">
      <c r="A66" s="66"/>
      <c r="B66" s="66"/>
      <c r="C66" s="66"/>
      <c r="D66" s="66"/>
      <c r="E66" s="66"/>
      <c r="F66" s="66"/>
      <c r="G66" s="66"/>
      <c r="H66" s="66"/>
      <c r="I66" s="66"/>
    </row>
    <row r="67" spans="1:9" x14ac:dyDescent="0.2">
      <c r="A67" s="66"/>
      <c r="B67" s="66"/>
      <c r="C67" s="66"/>
      <c r="D67" s="66"/>
      <c r="E67" s="66"/>
      <c r="F67" s="66"/>
      <c r="G67" s="66"/>
      <c r="H67" s="66"/>
      <c r="I67" s="66"/>
    </row>
    <row r="68" spans="1:9" x14ac:dyDescent="0.2">
      <c r="A68" s="66"/>
      <c r="B68" s="66"/>
      <c r="C68" s="66"/>
      <c r="D68" s="66"/>
      <c r="E68" s="66"/>
      <c r="F68" s="66"/>
      <c r="G68" s="66"/>
      <c r="H68" s="66"/>
      <c r="I68" s="66"/>
    </row>
    <row r="69" spans="1:9" x14ac:dyDescent="0.2">
      <c r="A69" s="66"/>
      <c r="B69" s="66"/>
      <c r="C69" s="66"/>
      <c r="D69" s="66"/>
      <c r="E69" s="66"/>
      <c r="F69" s="66"/>
      <c r="G69" s="66"/>
      <c r="H69" s="66"/>
      <c r="I69" s="66"/>
    </row>
    <row r="70" spans="1:9" x14ac:dyDescent="0.2">
      <c r="A70" s="66"/>
      <c r="B70" s="66"/>
      <c r="C70" s="66"/>
      <c r="D70" s="66"/>
      <c r="E70" s="66"/>
      <c r="F70" s="66"/>
      <c r="G70" s="66"/>
      <c r="H70" s="66"/>
      <c r="I70" s="66"/>
    </row>
    <row r="71" spans="1:9" x14ac:dyDescent="0.2">
      <c r="A71" s="66"/>
      <c r="B71" s="66"/>
      <c r="C71" s="66"/>
      <c r="D71" s="66"/>
      <c r="E71" s="66"/>
      <c r="F71" s="66"/>
      <c r="G71" s="66"/>
      <c r="H71" s="66"/>
      <c r="I71" s="66"/>
    </row>
    <row r="72" spans="1:9" x14ac:dyDescent="0.2">
      <c r="A72" s="66"/>
      <c r="B72" s="66"/>
      <c r="C72" s="66"/>
      <c r="D72" s="66"/>
      <c r="E72" s="66"/>
      <c r="F72" s="66"/>
      <c r="G72" s="66"/>
      <c r="H72" s="66"/>
      <c r="I72" s="66"/>
    </row>
    <row r="73" spans="1:9" x14ac:dyDescent="0.2">
      <c r="A73" s="66"/>
      <c r="B73" s="66"/>
      <c r="C73" s="66"/>
      <c r="D73" s="66"/>
      <c r="E73" s="66"/>
      <c r="F73" s="66"/>
      <c r="G73" s="66"/>
      <c r="H73" s="66"/>
      <c r="I73" s="66"/>
    </row>
    <row r="74" spans="1:9" x14ac:dyDescent="0.2">
      <c r="A74" s="66"/>
      <c r="B74" s="66"/>
      <c r="C74" s="66"/>
      <c r="D74" s="66"/>
      <c r="E74" s="66"/>
      <c r="F74" s="66"/>
      <c r="G74" s="66"/>
      <c r="H74" s="66"/>
      <c r="I74" s="66"/>
    </row>
    <row r="75" spans="1:9" x14ac:dyDescent="0.2">
      <c r="A75" s="66"/>
      <c r="B75" s="66"/>
      <c r="C75" s="66"/>
      <c r="D75" s="66"/>
      <c r="E75" s="66"/>
      <c r="F75" s="66"/>
      <c r="G75" s="66"/>
      <c r="H75" s="66"/>
      <c r="I75" s="66"/>
    </row>
    <row r="76" spans="1:9" x14ac:dyDescent="0.2">
      <c r="A76" s="66"/>
      <c r="B76" s="66"/>
      <c r="C76" s="66"/>
      <c r="D76" s="66"/>
      <c r="E76" s="66"/>
      <c r="F76" s="66"/>
      <c r="G76" s="66"/>
      <c r="H76" s="66"/>
      <c r="I76" s="66"/>
    </row>
    <row r="77" spans="1:9" x14ac:dyDescent="0.2">
      <c r="A77" s="66"/>
      <c r="B77" s="66"/>
      <c r="C77" s="66"/>
      <c r="D77" s="66"/>
      <c r="E77" s="66"/>
      <c r="F77" s="66"/>
      <c r="G77" s="66"/>
      <c r="H77" s="66"/>
      <c r="I77" s="66"/>
    </row>
    <row r="78" spans="1:9" x14ac:dyDescent="0.2">
      <c r="A78" s="66"/>
      <c r="B78" s="66"/>
      <c r="C78" s="66"/>
      <c r="D78" s="66"/>
      <c r="E78" s="66"/>
      <c r="F78" s="66"/>
      <c r="G78" s="66"/>
      <c r="H78" s="66"/>
      <c r="I78" s="66"/>
    </row>
    <row r="79" spans="1:9" x14ac:dyDescent="0.2">
      <c r="A79" s="66"/>
      <c r="B79" s="66"/>
      <c r="C79" s="66"/>
      <c r="D79" s="66"/>
      <c r="E79" s="66"/>
      <c r="F79" s="66"/>
      <c r="G79" s="66"/>
      <c r="H79" s="66"/>
      <c r="I79" s="66"/>
    </row>
    <row r="80" spans="1:9" x14ac:dyDescent="0.2">
      <c r="A80" s="66"/>
      <c r="B80" s="66"/>
      <c r="C80" s="66"/>
      <c r="D80" s="66"/>
      <c r="E80" s="66"/>
      <c r="F80" s="66"/>
      <c r="G80" s="66"/>
      <c r="H80" s="66"/>
      <c r="I80" s="66"/>
    </row>
    <row r="81" spans="1:9" x14ac:dyDescent="0.2">
      <c r="A81" s="66"/>
      <c r="B81" s="66"/>
      <c r="C81" s="66"/>
      <c r="D81" s="66"/>
      <c r="E81" s="66"/>
      <c r="F81" s="66"/>
      <c r="G81" s="66"/>
      <c r="H81" s="66"/>
      <c r="I81" s="66"/>
    </row>
    <row r="82" spans="1:9" x14ac:dyDescent="0.2">
      <c r="A82" s="66"/>
      <c r="B82" s="66"/>
      <c r="C82" s="66"/>
      <c r="D82" s="66"/>
      <c r="E82" s="66"/>
      <c r="F82" s="66"/>
      <c r="G82" s="66"/>
      <c r="H82" s="66"/>
      <c r="I82" s="66"/>
    </row>
    <row r="83" spans="1:9" x14ac:dyDescent="0.2">
      <c r="A83" s="66"/>
      <c r="B83" s="66"/>
      <c r="C83" s="66"/>
      <c r="D83" s="66"/>
      <c r="E83" s="66"/>
      <c r="F83" s="66"/>
      <c r="G83" s="66"/>
      <c r="H83" s="66"/>
      <c r="I83" s="66"/>
    </row>
    <row r="84" spans="1:9" x14ac:dyDescent="0.2">
      <c r="A84" s="66"/>
      <c r="B84" s="66"/>
      <c r="C84" s="66"/>
      <c r="D84" s="66"/>
      <c r="E84" s="66"/>
      <c r="F84" s="66"/>
      <c r="G84" s="66"/>
      <c r="H84" s="66"/>
      <c r="I84" s="66"/>
    </row>
    <row r="85" spans="1:9" x14ac:dyDescent="0.2">
      <c r="A85" s="66"/>
      <c r="B85" s="66"/>
      <c r="C85" s="66"/>
      <c r="D85" s="66"/>
      <c r="E85" s="66"/>
      <c r="F85" s="66"/>
      <c r="G85" s="66"/>
      <c r="H85" s="66"/>
      <c r="I85" s="66"/>
    </row>
    <row r="86" spans="1:9" x14ac:dyDescent="0.2">
      <c r="A86" s="66"/>
      <c r="B86" s="66"/>
      <c r="C86" s="66"/>
      <c r="D86" s="66"/>
      <c r="E86" s="66"/>
      <c r="F86" s="66"/>
      <c r="G86" s="66"/>
      <c r="H86" s="66"/>
      <c r="I86" s="66"/>
    </row>
    <row r="87" spans="1:9" x14ac:dyDescent="0.2">
      <c r="A87" s="66"/>
      <c r="B87" s="66"/>
      <c r="C87" s="66"/>
      <c r="D87" s="66"/>
      <c r="E87" s="66"/>
      <c r="F87" s="66"/>
      <c r="G87" s="66"/>
      <c r="H87" s="66"/>
      <c r="I87" s="66"/>
    </row>
    <row r="88" spans="1:9" x14ac:dyDescent="0.2">
      <c r="A88" s="66"/>
      <c r="B88" s="66"/>
      <c r="C88" s="66"/>
      <c r="D88" s="66"/>
      <c r="E88" s="66"/>
      <c r="F88" s="66"/>
      <c r="G88" s="66"/>
      <c r="H88" s="66"/>
      <c r="I88" s="66"/>
    </row>
    <row r="89" spans="1:9" x14ac:dyDescent="0.2">
      <c r="A89" s="66"/>
      <c r="B89" s="66"/>
      <c r="C89" s="66"/>
      <c r="D89" s="66"/>
      <c r="E89" s="66"/>
      <c r="F89" s="66"/>
      <c r="G89" s="66"/>
      <c r="H89" s="66"/>
      <c r="I89" s="66"/>
    </row>
    <row r="90" spans="1:9" x14ac:dyDescent="0.2">
      <c r="A90" s="66"/>
      <c r="B90" s="66"/>
      <c r="C90" s="66"/>
      <c r="D90" s="66"/>
      <c r="E90" s="66"/>
      <c r="F90" s="66"/>
      <c r="G90" s="66"/>
      <c r="H90" s="66"/>
      <c r="I90" s="66"/>
    </row>
    <row r="91" spans="1:9" x14ac:dyDescent="0.2">
      <c r="A91" s="66"/>
      <c r="B91" s="66"/>
      <c r="C91" s="66"/>
      <c r="D91" s="66"/>
      <c r="E91" s="66"/>
      <c r="F91" s="66"/>
      <c r="G91" s="66"/>
      <c r="H91" s="66"/>
      <c r="I91" s="66"/>
    </row>
    <row r="92" spans="1:9" x14ac:dyDescent="0.2">
      <c r="A92" s="66"/>
      <c r="B92" s="66"/>
      <c r="C92" s="66"/>
      <c r="D92" s="66"/>
      <c r="E92" s="66"/>
      <c r="F92" s="66"/>
      <c r="G92" s="66"/>
      <c r="H92" s="66"/>
      <c r="I92" s="66"/>
    </row>
    <row r="93" spans="1:9" x14ac:dyDescent="0.2">
      <c r="A93" s="66"/>
      <c r="B93" s="66"/>
      <c r="C93" s="66"/>
      <c r="D93" s="66"/>
      <c r="E93" s="66"/>
      <c r="F93" s="66"/>
      <c r="G93" s="66"/>
      <c r="H93" s="66"/>
      <c r="I93" s="66"/>
    </row>
    <row r="94" spans="1:9" x14ac:dyDescent="0.2">
      <c r="A94" s="66"/>
      <c r="B94" s="66"/>
      <c r="C94" s="66"/>
      <c r="D94" s="66"/>
      <c r="E94" s="66"/>
      <c r="F94" s="66"/>
      <c r="G94" s="66"/>
      <c r="H94" s="66"/>
      <c r="I94" s="66"/>
    </row>
    <row r="95" spans="1:9" x14ac:dyDescent="0.2">
      <c r="A95" s="66"/>
      <c r="B95" s="66"/>
      <c r="C95" s="66"/>
      <c r="D95" s="66"/>
      <c r="E95" s="66"/>
      <c r="F95" s="66"/>
      <c r="G95" s="66"/>
      <c r="H95" s="66"/>
      <c r="I95" s="66"/>
    </row>
    <row r="96" spans="1:9" x14ac:dyDescent="0.2">
      <c r="A96" s="66"/>
      <c r="B96" s="66"/>
      <c r="C96" s="66"/>
      <c r="D96" s="66"/>
      <c r="E96" s="66"/>
      <c r="F96" s="66"/>
      <c r="G96" s="66"/>
      <c r="H96" s="66"/>
      <c r="I96" s="66"/>
    </row>
    <row r="97" spans="1:9" x14ac:dyDescent="0.2">
      <c r="A97" s="66"/>
      <c r="B97" s="66"/>
      <c r="C97" s="66"/>
      <c r="D97" s="66"/>
      <c r="E97" s="66"/>
      <c r="F97" s="66"/>
      <c r="G97" s="66"/>
      <c r="H97" s="66"/>
      <c r="I97" s="66"/>
    </row>
    <row r="98" spans="1:9" x14ac:dyDescent="0.2">
      <c r="A98" s="66"/>
      <c r="B98" s="66"/>
      <c r="C98" s="66"/>
      <c r="D98" s="66"/>
      <c r="E98" s="66"/>
      <c r="F98" s="66"/>
      <c r="G98" s="66"/>
      <c r="H98" s="66"/>
      <c r="I98" s="66"/>
    </row>
    <row r="99" spans="1:9" x14ac:dyDescent="0.2">
      <c r="A99" s="66"/>
      <c r="B99" s="66"/>
      <c r="C99" s="66"/>
      <c r="D99" s="66"/>
      <c r="E99" s="66"/>
      <c r="F99" s="66"/>
      <c r="G99" s="66"/>
      <c r="H99" s="66"/>
      <c r="I99" s="66"/>
    </row>
    <row r="100" spans="1:9" x14ac:dyDescent="0.2">
      <c r="A100" s="66"/>
      <c r="B100" s="66"/>
      <c r="C100" s="66"/>
      <c r="D100" s="66"/>
      <c r="E100" s="66"/>
      <c r="F100" s="66"/>
      <c r="G100" s="66"/>
      <c r="H100" s="66"/>
      <c r="I100" s="66"/>
    </row>
    <row r="101" spans="1:9" x14ac:dyDescent="0.2">
      <c r="A101" s="66"/>
      <c r="B101" s="66"/>
      <c r="C101" s="66"/>
      <c r="D101" s="66"/>
      <c r="E101" s="66"/>
      <c r="F101" s="66"/>
      <c r="G101" s="66"/>
      <c r="H101" s="66"/>
      <c r="I101" s="66"/>
    </row>
    <row r="102" spans="1:9" x14ac:dyDescent="0.2">
      <c r="A102" s="66"/>
      <c r="B102" s="66"/>
      <c r="C102" s="66"/>
      <c r="D102" s="66"/>
      <c r="E102" s="66"/>
      <c r="F102" s="66"/>
      <c r="G102" s="66"/>
      <c r="H102" s="66"/>
      <c r="I102" s="66"/>
    </row>
    <row r="103" spans="1:9" x14ac:dyDescent="0.2">
      <c r="A103" s="66"/>
      <c r="B103" s="66"/>
      <c r="C103" s="66"/>
      <c r="D103" s="66"/>
      <c r="E103" s="66"/>
      <c r="F103" s="66"/>
      <c r="G103" s="66"/>
      <c r="H103" s="66"/>
      <c r="I103" s="66"/>
    </row>
    <row r="104" spans="1:9" x14ac:dyDescent="0.2">
      <c r="A104" s="66"/>
      <c r="B104" s="66"/>
      <c r="C104" s="66"/>
      <c r="D104" s="66"/>
      <c r="E104" s="66"/>
      <c r="F104" s="66"/>
      <c r="G104" s="66"/>
      <c r="H104" s="66"/>
      <c r="I104" s="66"/>
    </row>
    <row r="105" spans="1:9" x14ac:dyDescent="0.2">
      <c r="A105" s="66"/>
      <c r="B105" s="66"/>
      <c r="C105" s="66"/>
      <c r="D105" s="66"/>
      <c r="E105" s="66"/>
      <c r="F105" s="66"/>
      <c r="G105" s="66"/>
      <c r="H105" s="66"/>
      <c r="I105" s="66"/>
    </row>
    <row r="106" spans="1:9" x14ac:dyDescent="0.2">
      <c r="A106" s="66"/>
      <c r="B106" s="66"/>
      <c r="C106" s="66"/>
      <c r="D106" s="66"/>
      <c r="E106" s="66"/>
      <c r="F106" s="66"/>
      <c r="G106" s="66"/>
      <c r="H106" s="66"/>
      <c r="I106" s="66"/>
    </row>
    <row r="107" spans="1:9" x14ac:dyDescent="0.2">
      <c r="A107" s="66"/>
      <c r="B107" s="66"/>
      <c r="C107" s="66"/>
      <c r="D107" s="66"/>
      <c r="E107" s="66"/>
      <c r="F107" s="66"/>
      <c r="G107" s="66"/>
      <c r="H107" s="66"/>
      <c r="I107" s="66"/>
    </row>
    <row r="108" spans="1:9" x14ac:dyDescent="0.2">
      <c r="A108" s="66"/>
      <c r="B108" s="66"/>
      <c r="C108" s="66"/>
      <c r="D108" s="66"/>
      <c r="E108" s="66"/>
      <c r="F108" s="66"/>
      <c r="G108" s="66"/>
      <c r="H108" s="66"/>
      <c r="I108" s="66"/>
    </row>
    <row r="109" spans="1:9" x14ac:dyDescent="0.2">
      <c r="A109" s="66"/>
      <c r="B109" s="66"/>
      <c r="C109" s="66"/>
      <c r="D109" s="66"/>
      <c r="E109" s="66"/>
      <c r="F109" s="66"/>
      <c r="G109" s="66"/>
      <c r="H109" s="66"/>
      <c r="I109" s="66"/>
    </row>
    <row r="110" spans="1:9" x14ac:dyDescent="0.2">
      <c r="A110" s="66"/>
      <c r="B110" s="66"/>
      <c r="C110" s="66"/>
      <c r="D110" s="66"/>
      <c r="E110" s="66"/>
      <c r="F110" s="66"/>
      <c r="G110" s="66"/>
      <c r="H110" s="66"/>
      <c r="I110" s="66"/>
    </row>
  </sheetData>
  <mergeCells count="18">
    <mergeCell ref="K23:S30"/>
    <mergeCell ref="C41:E41"/>
    <mergeCell ref="C42:E42"/>
    <mergeCell ref="C13:F13"/>
    <mergeCell ref="C15:I15"/>
    <mergeCell ref="C17:I17"/>
    <mergeCell ref="C19:I19"/>
    <mergeCell ref="C21:I21"/>
    <mergeCell ref="A45:I45"/>
    <mergeCell ref="H10:I10"/>
    <mergeCell ref="B11:C11"/>
    <mergeCell ref="B8:I8"/>
    <mergeCell ref="B10:C10"/>
    <mergeCell ref="A2:I2"/>
    <mergeCell ref="A3:I3"/>
    <mergeCell ref="A4:I4"/>
    <mergeCell ref="A7:I7"/>
    <mergeCell ref="C40:E40"/>
  </mergeCells>
  <phoneticPr fontId="10"/>
  <dataValidations count="2">
    <dataValidation type="list" allowBlank="1" showInputMessage="1" showErrorMessage="1" sqref="C40" xr:uid="{00000000-0002-0000-0300-000000000000}">
      <formula1>$K$41:$M$41</formula1>
    </dataValidation>
    <dataValidation type="list" allowBlank="1" showInputMessage="1" showErrorMessage="1" sqref="C41:C42" xr:uid="{00000000-0002-0000-0300-000001000000}">
      <formula1>$K$40:$M$40</formula1>
    </dataValidation>
  </dataValidations>
  <pageMargins left="0.89" right="0.88" top="0.56999999999999995" bottom="0.41" header="0.3" footer="0.3"/>
  <pageSetup paperSize="9" scale="98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-0.499984740745262"/>
  </sheetPr>
  <dimension ref="A1:AO142"/>
  <sheetViews>
    <sheetView zoomScaleNormal="100" workbookViewId="0">
      <selection activeCell="A8" sqref="A8"/>
    </sheetView>
  </sheetViews>
  <sheetFormatPr defaultColWidth="9" defaultRowHeight="18" x14ac:dyDescent="0.2"/>
  <cols>
    <col min="1" max="1" width="2.21875" style="50" customWidth="1"/>
    <col min="2" max="2" width="18.33203125" style="50" customWidth="1"/>
    <col min="3" max="3" width="2.88671875" style="50" customWidth="1"/>
    <col min="4" max="4" width="14.33203125" style="50" customWidth="1"/>
    <col min="5" max="5" width="5.77734375" style="50" customWidth="1"/>
    <col min="6" max="6" width="17.77734375" style="50" customWidth="1"/>
    <col min="7" max="7" width="2.88671875" style="50" customWidth="1"/>
    <col min="8" max="8" width="14.33203125" style="50" customWidth="1"/>
    <col min="9" max="9" width="4.21875" style="50" customWidth="1"/>
    <col min="10" max="10" width="6.109375" style="136" customWidth="1"/>
    <col min="11" max="14" width="9" style="136"/>
    <col min="15" max="35" width="9" style="66"/>
    <col min="36" max="16384" width="9" style="50"/>
  </cols>
  <sheetData>
    <row r="1" spans="1:20" x14ac:dyDescent="0.2">
      <c r="A1" s="66"/>
      <c r="B1" s="66"/>
      <c r="C1" s="66"/>
      <c r="D1" s="66"/>
      <c r="E1" s="66"/>
      <c r="F1" s="66"/>
      <c r="G1" s="66"/>
      <c r="H1" s="66"/>
      <c r="I1" s="66"/>
    </row>
    <row r="2" spans="1:20" ht="24" customHeight="1" x14ac:dyDescent="0.2">
      <c r="A2" s="687" t="s">
        <v>54</v>
      </c>
      <c r="B2" s="687"/>
      <c r="C2" s="687"/>
      <c r="D2" s="687"/>
      <c r="E2" s="687"/>
      <c r="F2" s="687"/>
      <c r="G2" s="687"/>
      <c r="H2" s="687"/>
      <c r="I2" s="687"/>
    </row>
    <row r="3" spans="1:20" ht="45.75" customHeight="1" x14ac:dyDescent="0.2">
      <c r="A3" s="688" t="s">
        <v>251</v>
      </c>
      <c r="B3" s="688"/>
      <c r="C3" s="688"/>
      <c r="D3" s="688"/>
      <c r="E3" s="688"/>
      <c r="F3" s="688"/>
      <c r="G3" s="688"/>
      <c r="H3" s="688"/>
      <c r="I3" s="688"/>
    </row>
    <row r="4" spans="1:20" ht="29.25" customHeight="1" x14ac:dyDescent="0.2">
      <c r="A4" s="688" t="s">
        <v>192</v>
      </c>
      <c r="B4" s="688"/>
      <c r="C4" s="688"/>
      <c r="D4" s="688"/>
      <c r="E4" s="688"/>
      <c r="F4" s="688"/>
      <c r="G4" s="688"/>
      <c r="H4" s="688"/>
      <c r="I4" s="688"/>
    </row>
    <row r="5" spans="1:20" x14ac:dyDescent="0.2">
      <c r="A5" s="66"/>
      <c r="B5" s="66"/>
      <c r="C5" s="66"/>
      <c r="D5" s="66"/>
      <c r="E5" s="66"/>
      <c r="F5" s="66"/>
      <c r="G5" s="66"/>
      <c r="H5" s="66"/>
      <c r="I5" s="66"/>
    </row>
    <row r="6" spans="1:20" ht="21" customHeight="1" x14ac:dyDescent="0.2">
      <c r="B6" s="60" t="s">
        <v>49</v>
      </c>
      <c r="C6" s="60"/>
      <c r="D6" s="48"/>
      <c r="E6" s="48"/>
      <c r="F6" s="152"/>
      <c r="G6" s="48"/>
      <c r="H6" s="48"/>
      <c r="I6" s="48"/>
      <c r="O6" s="137"/>
      <c r="P6" s="137"/>
      <c r="Q6" s="137"/>
      <c r="R6" s="137"/>
      <c r="S6" s="137"/>
      <c r="T6" s="137"/>
    </row>
    <row r="7" spans="1:20" ht="29.25" customHeight="1" x14ac:dyDescent="0.2">
      <c r="A7" s="531" t="s">
        <v>317</v>
      </c>
      <c r="B7" s="531"/>
      <c r="C7" s="531"/>
      <c r="D7" s="531"/>
      <c r="E7" s="531"/>
      <c r="F7" s="531"/>
      <c r="G7" s="531"/>
      <c r="H7" s="531"/>
      <c r="I7" s="531"/>
      <c r="J7" s="138"/>
      <c r="O7" s="137"/>
      <c r="P7" s="137"/>
      <c r="Q7" s="137"/>
      <c r="R7" s="137"/>
      <c r="S7" s="137"/>
      <c r="T7" s="137"/>
    </row>
    <row r="8" spans="1:20" ht="22.5" customHeight="1" x14ac:dyDescent="0.2">
      <c r="B8" s="393" t="s">
        <v>42</v>
      </c>
      <c r="C8" s="393"/>
      <c r="D8" s="393"/>
      <c r="E8" s="393"/>
      <c r="F8" s="393"/>
      <c r="G8" s="393"/>
      <c r="H8" s="393"/>
      <c r="I8" s="393"/>
      <c r="J8" s="138"/>
      <c r="O8" s="137"/>
      <c r="P8" s="137"/>
      <c r="Q8" s="137"/>
      <c r="R8" s="137"/>
      <c r="S8" s="137"/>
      <c r="T8" s="137"/>
    </row>
    <row r="9" spans="1:20" ht="11.25" customHeight="1" x14ac:dyDescent="0.2">
      <c r="A9" s="48"/>
      <c r="B9" s="48"/>
      <c r="C9" s="48"/>
      <c r="D9" s="48"/>
      <c r="E9" s="48"/>
      <c r="F9" s="48"/>
      <c r="G9" s="48"/>
      <c r="H9" s="48"/>
      <c r="I9" s="48"/>
    </row>
    <row r="10" spans="1:20" ht="23.25" customHeight="1" thickBot="1" x14ac:dyDescent="0.25">
      <c r="A10" s="48"/>
      <c r="B10" s="668" t="s">
        <v>50</v>
      </c>
      <c r="C10" s="669"/>
      <c r="D10" s="48"/>
      <c r="E10" s="48"/>
      <c r="F10" s="48"/>
      <c r="G10" s="48"/>
      <c r="H10" s="685" t="s">
        <v>196</v>
      </c>
      <c r="I10" s="686"/>
    </row>
    <row r="11" spans="1:20" ht="48" customHeight="1" x14ac:dyDescent="1.1000000000000001">
      <c r="A11" s="48"/>
      <c r="B11" s="670" t="str">
        <f>入力シート!J71</f>
        <v>※ 選択</v>
      </c>
      <c r="C11" s="671"/>
      <c r="D11" s="48"/>
      <c r="E11" s="48"/>
      <c r="F11" s="48"/>
      <c r="G11" s="48"/>
      <c r="H11" s="48"/>
      <c r="I11" s="48"/>
    </row>
    <row r="12" spans="1:20" ht="16.5" customHeight="1" x14ac:dyDescent="0.2">
      <c r="A12" s="48"/>
      <c r="B12" s="48"/>
      <c r="C12" s="139"/>
      <c r="D12" s="139"/>
      <c r="E12" s="139"/>
      <c r="F12" s="139"/>
      <c r="G12" s="139"/>
      <c r="H12" s="139"/>
      <c r="I12" s="139"/>
    </row>
    <row r="13" spans="1:20" ht="31.5" customHeight="1" x14ac:dyDescent="0.2">
      <c r="A13" s="48"/>
      <c r="B13" s="226" t="s">
        <v>155</v>
      </c>
      <c r="C13" s="665" t="str">
        <f>入力シート!D13</f>
        <v>※ 部門を選択</v>
      </c>
      <c r="D13" s="666"/>
      <c r="E13" s="666"/>
      <c r="F13" s="667"/>
      <c r="G13" s="139"/>
      <c r="H13" s="139"/>
      <c r="I13" s="139"/>
    </row>
    <row r="14" spans="1:20" ht="16.5" customHeight="1" x14ac:dyDescent="0.2">
      <c r="A14" s="48"/>
      <c r="B14" s="48"/>
      <c r="C14" s="139"/>
      <c r="D14" s="139"/>
      <c r="E14" s="139"/>
      <c r="F14" s="139"/>
      <c r="G14" s="139"/>
      <c r="H14" s="139"/>
      <c r="I14" s="139"/>
    </row>
    <row r="15" spans="1:20" ht="31.5" customHeight="1" x14ac:dyDescent="0.2">
      <c r="A15" s="48"/>
      <c r="B15" s="226" t="s">
        <v>48</v>
      </c>
      <c r="C15" s="677">
        <f>入力シート!D14</f>
        <v>0</v>
      </c>
      <c r="D15" s="678"/>
      <c r="E15" s="678"/>
      <c r="F15" s="678"/>
      <c r="G15" s="678"/>
      <c r="H15" s="678"/>
      <c r="I15" s="679"/>
    </row>
    <row r="16" spans="1:20" ht="16.5" customHeight="1" x14ac:dyDescent="0.2">
      <c r="A16" s="48"/>
      <c r="B16" s="48"/>
      <c r="C16" s="48"/>
      <c r="D16" s="48"/>
      <c r="E16" s="48"/>
      <c r="F16" s="48"/>
      <c r="G16" s="48"/>
      <c r="H16" s="48"/>
      <c r="I16" s="48"/>
    </row>
    <row r="17" spans="1:19" ht="30.75" customHeight="1" x14ac:dyDescent="0.2">
      <c r="A17" s="48"/>
      <c r="B17" s="226" t="s">
        <v>150</v>
      </c>
      <c r="C17" s="665" t="str">
        <f>入力シート!D71&amp;入力シート!F71</f>
        <v>※ 編成を選択※ 重奏数を選択</v>
      </c>
      <c r="D17" s="666"/>
      <c r="E17" s="666"/>
      <c r="F17" s="666"/>
      <c r="G17" s="666"/>
      <c r="H17" s="666"/>
      <c r="I17" s="667"/>
    </row>
    <row r="18" spans="1:19" ht="16.5" customHeight="1" x14ac:dyDescent="0.2">
      <c r="A18" s="48"/>
      <c r="B18" s="48"/>
      <c r="C18" s="48"/>
      <c r="D18" s="48"/>
      <c r="E18" s="48"/>
      <c r="F18" s="48"/>
      <c r="G18" s="48"/>
      <c r="H18" s="48"/>
      <c r="I18" s="48"/>
    </row>
    <row r="19" spans="1:19" ht="31.5" customHeight="1" x14ac:dyDescent="0.2">
      <c r="A19" s="48"/>
      <c r="B19" s="226" t="s">
        <v>151</v>
      </c>
      <c r="C19" s="665">
        <f>入力シート!F73</f>
        <v>0</v>
      </c>
      <c r="D19" s="666"/>
      <c r="E19" s="666"/>
      <c r="F19" s="666"/>
      <c r="G19" s="666"/>
      <c r="H19" s="666"/>
      <c r="I19" s="667"/>
    </row>
    <row r="20" spans="1:19" ht="16.5" customHeight="1" x14ac:dyDescent="0.2">
      <c r="A20" s="48"/>
      <c r="B20" s="48"/>
      <c r="C20" s="48"/>
      <c r="D20" s="48"/>
      <c r="E20" s="48"/>
      <c r="F20" s="48"/>
      <c r="G20" s="48"/>
      <c r="H20" s="48"/>
      <c r="I20" s="48"/>
    </row>
    <row r="21" spans="1:19" ht="30.75" customHeight="1" x14ac:dyDescent="0.2">
      <c r="A21" s="48"/>
      <c r="B21" s="226" t="s">
        <v>152</v>
      </c>
      <c r="C21" s="665">
        <f>入力シート!F77</f>
        <v>0</v>
      </c>
      <c r="D21" s="666"/>
      <c r="E21" s="666"/>
      <c r="F21" s="666"/>
      <c r="G21" s="666"/>
      <c r="H21" s="666"/>
      <c r="I21" s="667"/>
    </row>
    <row r="22" spans="1:19" ht="14.25" customHeight="1" x14ac:dyDescent="0.2">
      <c r="A22" s="48"/>
      <c r="B22" s="48"/>
      <c r="C22" s="48"/>
      <c r="D22" s="48"/>
      <c r="E22" s="48"/>
      <c r="F22" s="48"/>
      <c r="G22" s="48"/>
      <c r="H22" s="48"/>
      <c r="I22" s="48"/>
    </row>
    <row r="23" spans="1:19" x14ac:dyDescent="0.2">
      <c r="A23" s="48"/>
      <c r="B23" s="48"/>
      <c r="C23" s="48"/>
      <c r="D23" s="48"/>
      <c r="E23" s="48"/>
      <c r="F23" s="48"/>
      <c r="G23" s="48"/>
      <c r="H23" s="48"/>
      <c r="I23" s="48"/>
      <c r="K23" s="673"/>
      <c r="L23" s="673"/>
      <c r="M23" s="673"/>
      <c r="N23" s="673"/>
      <c r="O23" s="673"/>
      <c r="P23" s="673"/>
      <c r="Q23" s="673"/>
      <c r="R23" s="673"/>
      <c r="S23" s="673"/>
    </row>
    <row r="24" spans="1:19" x14ac:dyDescent="0.2">
      <c r="A24" s="48"/>
      <c r="B24" s="48"/>
      <c r="C24" s="48"/>
      <c r="D24" s="48"/>
      <c r="E24" s="48"/>
      <c r="F24" s="48"/>
      <c r="G24" s="48"/>
      <c r="H24" s="48"/>
      <c r="I24" s="48"/>
      <c r="K24" s="673"/>
      <c r="L24" s="673"/>
      <c r="M24" s="673"/>
      <c r="N24" s="673"/>
      <c r="O24" s="673"/>
      <c r="P24" s="673"/>
      <c r="Q24" s="673"/>
      <c r="R24" s="673"/>
      <c r="S24" s="673"/>
    </row>
    <row r="25" spans="1:19" x14ac:dyDescent="0.2">
      <c r="A25" s="48"/>
      <c r="B25" s="48"/>
      <c r="C25" s="48"/>
      <c r="D25" s="48"/>
      <c r="E25" s="48"/>
      <c r="F25" s="48"/>
      <c r="G25" s="48"/>
      <c r="H25" s="48"/>
      <c r="I25" s="48"/>
      <c r="K25" s="673"/>
      <c r="L25" s="673"/>
      <c r="M25" s="673"/>
      <c r="N25" s="673"/>
      <c r="O25" s="673"/>
      <c r="P25" s="673"/>
      <c r="Q25" s="673"/>
      <c r="R25" s="673"/>
      <c r="S25" s="673"/>
    </row>
    <row r="26" spans="1:19" x14ac:dyDescent="0.2">
      <c r="A26" s="48"/>
      <c r="B26" s="48"/>
      <c r="C26" s="48"/>
      <c r="D26" s="48"/>
      <c r="E26" s="48"/>
      <c r="F26" s="48"/>
      <c r="G26" s="48"/>
      <c r="H26" s="48"/>
      <c r="I26" s="48"/>
      <c r="K26" s="673"/>
      <c r="L26" s="673"/>
      <c r="M26" s="673"/>
      <c r="N26" s="673"/>
      <c r="O26" s="673"/>
      <c r="P26" s="673"/>
      <c r="Q26" s="673"/>
      <c r="R26" s="673"/>
      <c r="S26" s="673"/>
    </row>
    <row r="27" spans="1:19" x14ac:dyDescent="0.2">
      <c r="A27" s="48"/>
      <c r="B27" s="48"/>
      <c r="C27" s="48"/>
      <c r="D27" s="48"/>
      <c r="E27" s="48"/>
      <c r="F27" s="48"/>
      <c r="G27" s="48"/>
      <c r="H27" s="48"/>
      <c r="I27" s="48"/>
      <c r="K27" s="673"/>
      <c r="L27" s="673"/>
      <c r="M27" s="673"/>
      <c r="N27" s="673"/>
      <c r="O27" s="673"/>
      <c r="P27" s="673"/>
      <c r="Q27" s="673"/>
      <c r="R27" s="673"/>
      <c r="S27" s="673"/>
    </row>
    <row r="28" spans="1:19" x14ac:dyDescent="0.2">
      <c r="A28" s="48"/>
      <c r="B28" s="48"/>
      <c r="C28" s="48"/>
      <c r="D28" s="48"/>
      <c r="E28" s="48"/>
      <c r="F28" s="48"/>
      <c r="G28" s="48"/>
      <c r="H28" s="48"/>
      <c r="I28" s="48"/>
      <c r="K28" s="673"/>
      <c r="L28" s="673"/>
      <c r="M28" s="673"/>
      <c r="N28" s="673"/>
      <c r="O28" s="673"/>
      <c r="P28" s="673"/>
      <c r="Q28" s="673"/>
      <c r="R28" s="673"/>
      <c r="S28" s="673"/>
    </row>
    <row r="29" spans="1:19" x14ac:dyDescent="0.2">
      <c r="A29" s="48"/>
      <c r="B29" s="48"/>
      <c r="C29" s="48"/>
      <c r="D29" s="48"/>
      <c r="E29" s="48"/>
      <c r="F29" s="48"/>
      <c r="G29" s="48"/>
      <c r="H29" s="48"/>
      <c r="I29" s="48"/>
      <c r="K29" s="673"/>
      <c r="L29" s="673"/>
      <c r="M29" s="673"/>
      <c r="N29" s="673"/>
      <c r="O29" s="673"/>
      <c r="P29" s="673"/>
      <c r="Q29" s="673"/>
      <c r="R29" s="673"/>
      <c r="S29" s="673"/>
    </row>
    <row r="30" spans="1:19" x14ac:dyDescent="0.2">
      <c r="A30" s="48"/>
      <c r="B30" s="48"/>
      <c r="C30" s="48"/>
      <c r="D30" s="48"/>
      <c r="E30" s="48"/>
      <c r="F30" s="48"/>
      <c r="G30" s="48"/>
      <c r="H30" s="48"/>
      <c r="I30" s="48"/>
      <c r="K30" s="673"/>
      <c r="L30" s="673"/>
      <c r="M30" s="673"/>
      <c r="N30" s="673"/>
      <c r="O30" s="673"/>
      <c r="P30" s="673"/>
      <c r="Q30" s="673"/>
      <c r="R30" s="673"/>
      <c r="S30" s="673"/>
    </row>
    <row r="31" spans="1:19" x14ac:dyDescent="0.2">
      <c r="A31" s="48"/>
      <c r="B31" s="48"/>
      <c r="C31" s="48"/>
      <c r="D31" s="48"/>
      <c r="E31" s="48"/>
      <c r="F31" s="48"/>
      <c r="G31" s="48"/>
      <c r="H31" s="48"/>
      <c r="I31" s="48"/>
    </row>
    <row r="32" spans="1:19" x14ac:dyDescent="0.2">
      <c r="A32" s="48"/>
      <c r="B32" s="48"/>
      <c r="C32" s="48"/>
      <c r="D32" s="48"/>
      <c r="E32" s="48"/>
      <c r="F32" s="48"/>
      <c r="G32" s="48"/>
      <c r="H32" s="48"/>
      <c r="I32" s="48"/>
    </row>
    <row r="33" spans="1:41" x14ac:dyDescent="0.2">
      <c r="A33" s="48"/>
      <c r="B33" s="48"/>
      <c r="C33" s="48"/>
      <c r="D33" s="48"/>
      <c r="E33" s="48"/>
      <c r="F33" s="48"/>
      <c r="G33" s="48"/>
      <c r="H33" s="48"/>
      <c r="I33" s="48"/>
    </row>
    <row r="34" spans="1:41" x14ac:dyDescent="0.2">
      <c r="A34" s="48"/>
      <c r="B34" s="48"/>
      <c r="C34" s="48"/>
      <c r="D34" s="48"/>
      <c r="E34" s="48"/>
      <c r="F34" s="48"/>
      <c r="G34" s="48"/>
      <c r="H34" s="48"/>
      <c r="I34" s="48"/>
      <c r="K34" s="230"/>
      <c r="L34" s="230"/>
      <c r="M34" s="230"/>
      <c r="N34" s="230"/>
      <c r="O34" s="48"/>
      <c r="P34" s="48"/>
      <c r="Q34" s="48"/>
      <c r="R34" s="48"/>
      <c r="S34" s="48"/>
    </row>
    <row r="35" spans="1:41" x14ac:dyDescent="0.2">
      <c r="A35" s="48"/>
      <c r="B35" s="48"/>
      <c r="C35" s="48"/>
      <c r="D35" s="48"/>
      <c r="E35" s="48"/>
      <c r="F35" s="48"/>
      <c r="G35" s="48"/>
      <c r="H35" s="48"/>
      <c r="I35" s="48"/>
      <c r="K35" s="230"/>
      <c r="L35" s="230"/>
      <c r="M35" s="230"/>
      <c r="N35" s="230"/>
      <c r="O35" s="48"/>
      <c r="P35" s="48"/>
      <c r="Q35" s="48"/>
      <c r="R35" s="48"/>
      <c r="S35" s="48"/>
    </row>
    <row r="36" spans="1:41" x14ac:dyDescent="0.2">
      <c r="A36" s="48"/>
      <c r="B36" s="48"/>
      <c r="C36" s="48"/>
      <c r="D36" s="48"/>
      <c r="E36" s="48"/>
      <c r="F36" s="48"/>
      <c r="G36" s="48"/>
      <c r="H36" s="48"/>
      <c r="I36" s="48"/>
    </row>
    <row r="37" spans="1:41" s="49" customFormat="1" x14ac:dyDescent="0.2">
      <c r="A37" s="60"/>
      <c r="B37" s="60" t="s">
        <v>252</v>
      </c>
      <c r="C37" s="60"/>
      <c r="D37" s="60"/>
      <c r="E37" s="60"/>
      <c r="F37" s="60"/>
      <c r="G37" s="60"/>
      <c r="H37" s="60"/>
      <c r="I37" s="60"/>
      <c r="J37" s="140"/>
      <c r="K37" s="140"/>
      <c r="L37" s="140"/>
      <c r="M37" s="140"/>
      <c r="N37" s="140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</row>
    <row r="38" spans="1:41" s="49" customFormat="1" x14ac:dyDescent="0.2">
      <c r="A38" s="60"/>
      <c r="B38" s="60" t="s">
        <v>253</v>
      </c>
      <c r="C38" s="60"/>
      <c r="D38" s="60"/>
      <c r="E38" s="60"/>
      <c r="F38" s="60" t="s">
        <v>254</v>
      </c>
      <c r="G38" s="60"/>
      <c r="H38" s="60"/>
      <c r="I38" s="60"/>
      <c r="J38" s="140"/>
      <c r="K38" s="140"/>
      <c r="L38" s="140"/>
      <c r="M38" s="140"/>
      <c r="N38" s="140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</row>
    <row r="39" spans="1:41" ht="14.25" customHeight="1" x14ac:dyDescent="0.2">
      <c r="A39" s="48"/>
      <c r="C39" s="48"/>
      <c r="D39" s="48"/>
      <c r="E39" s="48"/>
      <c r="F39" s="48"/>
      <c r="G39" s="48"/>
      <c r="H39" s="48"/>
      <c r="I39" s="48"/>
      <c r="AJ39" s="66"/>
      <c r="AK39" s="66"/>
      <c r="AL39" s="66"/>
      <c r="AM39" s="66"/>
      <c r="AN39" s="66"/>
      <c r="AO39" s="66"/>
    </row>
    <row r="40" spans="1:41" ht="37.5" customHeight="1" x14ac:dyDescent="0.2">
      <c r="A40" s="48"/>
      <c r="B40" s="227" t="s">
        <v>153</v>
      </c>
      <c r="C40" s="674" t="s">
        <v>171</v>
      </c>
      <c r="D40" s="675"/>
      <c r="E40" s="675"/>
      <c r="F40" s="227" t="s">
        <v>43</v>
      </c>
      <c r="G40" s="142"/>
      <c r="H40" s="143"/>
      <c r="I40" s="144" t="s">
        <v>45</v>
      </c>
      <c r="K40" s="136" t="s">
        <v>51</v>
      </c>
      <c r="L40" s="136" t="s">
        <v>52</v>
      </c>
      <c r="M40" s="136" t="s">
        <v>53</v>
      </c>
      <c r="AJ40" s="66"/>
      <c r="AK40" s="66"/>
      <c r="AL40" s="66"/>
      <c r="AM40" s="66"/>
      <c r="AN40" s="66"/>
      <c r="AO40" s="66"/>
    </row>
    <row r="41" spans="1:41" ht="37.5" customHeight="1" x14ac:dyDescent="0.2">
      <c r="A41" s="48"/>
      <c r="B41" s="228" t="s">
        <v>47</v>
      </c>
      <c r="C41" s="674" t="s">
        <v>51</v>
      </c>
      <c r="D41" s="675"/>
      <c r="E41" s="675"/>
      <c r="F41" s="229" t="s">
        <v>44</v>
      </c>
      <c r="G41" s="145"/>
      <c r="H41" s="143"/>
      <c r="I41" s="144" t="s">
        <v>46</v>
      </c>
      <c r="K41" s="136" t="s">
        <v>171</v>
      </c>
      <c r="L41" s="136" t="s">
        <v>173</v>
      </c>
      <c r="M41" s="136" t="s">
        <v>174</v>
      </c>
      <c r="AJ41" s="66"/>
      <c r="AK41" s="66"/>
      <c r="AL41" s="66"/>
      <c r="AM41" s="66"/>
      <c r="AN41" s="66"/>
      <c r="AO41" s="66"/>
    </row>
    <row r="42" spans="1:41" ht="37.5" customHeight="1" x14ac:dyDescent="0.2">
      <c r="A42" s="48"/>
      <c r="B42" s="146"/>
      <c r="C42" s="676"/>
      <c r="D42" s="676"/>
      <c r="E42" s="676"/>
      <c r="F42" s="229" t="s">
        <v>154</v>
      </c>
      <c r="G42" s="145"/>
      <c r="H42" s="143"/>
      <c r="I42" s="144" t="s">
        <v>46</v>
      </c>
      <c r="AJ42" s="66"/>
      <c r="AK42" s="66"/>
      <c r="AL42" s="66"/>
      <c r="AM42" s="66"/>
      <c r="AN42" s="66"/>
      <c r="AO42" s="66"/>
    </row>
    <row r="43" spans="1:41" ht="6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AJ43" s="66"/>
      <c r="AK43" s="66"/>
      <c r="AL43" s="66"/>
      <c r="AM43" s="66"/>
      <c r="AN43" s="66"/>
      <c r="AO43" s="66"/>
    </row>
    <row r="44" spans="1:41" x14ac:dyDescent="0.2">
      <c r="A44" s="66"/>
      <c r="B44" s="66"/>
      <c r="C44" s="66"/>
      <c r="D44" s="66"/>
      <c r="E44" s="66"/>
      <c r="F44" s="66"/>
      <c r="G44" s="66"/>
      <c r="H44" s="66"/>
      <c r="I44" s="66"/>
      <c r="AJ44" s="66"/>
      <c r="AK44" s="66"/>
      <c r="AL44" s="66"/>
      <c r="AM44" s="66"/>
      <c r="AN44" s="66"/>
      <c r="AO44" s="66"/>
    </row>
    <row r="45" spans="1:41" ht="44.25" customHeight="1" x14ac:dyDescent="0.2">
      <c r="A45" s="684" t="s">
        <v>172</v>
      </c>
      <c r="B45" s="684"/>
      <c r="C45" s="684"/>
      <c r="D45" s="684"/>
      <c r="E45" s="684"/>
      <c r="F45" s="684"/>
      <c r="G45" s="684"/>
      <c r="H45" s="684"/>
      <c r="I45" s="684"/>
      <c r="AJ45" s="66"/>
      <c r="AK45" s="66"/>
      <c r="AL45" s="66"/>
      <c r="AM45" s="66"/>
      <c r="AN45" s="66"/>
      <c r="AO45" s="66"/>
    </row>
    <row r="46" spans="1:41" x14ac:dyDescent="0.2">
      <c r="A46" s="66"/>
      <c r="B46" s="66"/>
      <c r="C46" s="66"/>
      <c r="D46" s="66"/>
      <c r="E46" s="66"/>
      <c r="F46" s="66"/>
      <c r="G46" s="66"/>
      <c r="H46" s="66"/>
      <c r="I46" s="66"/>
    </row>
    <row r="47" spans="1:41" x14ac:dyDescent="0.2">
      <c r="A47" s="66"/>
      <c r="B47" s="66"/>
      <c r="C47" s="66"/>
      <c r="D47" s="66"/>
      <c r="E47" s="66"/>
      <c r="F47" s="66"/>
      <c r="G47" s="66"/>
      <c r="H47" s="66"/>
      <c r="I47" s="66"/>
    </row>
    <row r="48" spans="1:41" x14ac:dyDescent="0.2">
      <c r="A48" s="66"/>
      <c r="B48" s="66"/>
      <c r="C48" s="66"/>
      <c r="D48" s="66"/>
      <c r="E48" s="66"/>
      <c r="F48" s="66"/>
      <c r="G48" s="66"/>
      <c r="H48" s="66"/>
      <c r="I48" s="66"/>
    </row>
    <row r="49" spans="1:9" x14ac:dyDescent="0.2">
      <c r="A49" s="66"/>
      <c r="B49" s="66"/>
      <c r="C49" s="66"/>
      <c r="D49" s="66"/>
      <c r="E49" s="66"/>
      <c r="F49" s="66"/>
      <c r="G49" s="66"/>
      <c r="H49" s="66"/>
      <c r="I49" s="66"/>
    </row>
    <row r="50" spans="1:9" x14ac:dyDescent="0.2">
      <c r="A50" s="66"/>
      <c r="B50" s="66"/>
      <c r="C50" s="66"/>
      <c r="D50" s="66"/>
      <c r="E50" s="66"/>
      <c r="F50" s="66"/>
      <c r="G50" s="66"/>
      <c r="H50" s="66"/>
      <c r="I50" s="66"/>
    </row>
    <row r="51" spans="1:9" x14ac:dyDescent="0.2">
      <c r="A51" s="66"/>
      <c r="B51" s="66"/>
      <c r="C51" s="66"/>
      <c r="D51" s="66"/>
      <c r="E51" s="66"/>
      <c r="F51" s="66"/>
      <c r="G51" s="66"/>
      <c r="H51" s="66"/>
      <c r="I51" s="66"/>
    </row>
    <row r="52" spans="1:9" x14ac:dyDescent="0.2">
      <c r="A52" s="66"/>
      <c r="B52" s="66"/>
      <c r="C52" s="66"/>
      <c r="D52" s="66"/>
      <c r="E52" s="66"/>
      <c r="F52" s="66"/>
      <c r="G52" s="66"/>
      <c r="H52" s="66"/>
      <c r="I52" s="66"/>
    </row>
    <row r="53" spans="1:9" x14ac:dyDescent="0.2">
      <c r="A53" s="66"/>
      <c r="B53" s="66"/>
      <c r="C53" s="66"/>
      <c r="D53" s="66"/>
      <c r="E53" s="66"/>
      <c r="F53" s="66"/>
      <c r="G53" s="66"/>
      <c r="H53" s="66"/>
      <c r="I53" s="66"/>
    </row>
    <row r="54" spans="1:9" x14ac:dyDescent="0.2">
      <c r="A54" s="66"/>
      <c r="B54" s="66"/>
      <c r="C54" s="66"/>
      <c r="D54" s="66"/>
      <c r="E54" s="66"/>
      <c r="F54" s="66"/>
      <c r="G54" s="66"/>
      <c r="H54" s="66"/>
      <c r="I54" s="66"/>
    </row>
    <row r="55" spans="1:9" x14ac:dyDescent="0.2">
      <c r="A55" s="66"/>
      <c r="B55" s="66"/>
      <c r="C55" s="66"/>
      <c r="D55" s="66"/>
      <c r="E55" s="66"/>
      <c r="F55" s="66"/>
      <c r="G55" s="66"/>
      <c r="H55" s="66"/>
      <c r="I55" s="66"/>
    </row>
    <row r="56" spans="1:9" x14ac:dyDescent="0.2">
      <c r="A56" s="66"/>
      <c r="B56" s="66"/>
      <c r="C56" s="66"/>
      <c r="D56" s="66"/>
      <c r="E56" s="66"/>
      <c r="F56" s="66"/>
      <c r="G56" s="66"/>
      <c r="H56" s="66"/>
      <c r="I56" s="66"/>
    </row>
    <row r="57" spans="1:9" x14ac:dyDescent="0.2">
      <c r="A57" s="66"/>
      <c r="B57" s="66"/>
      <c r="C57" s="66"/>
      <c r="D57" s="66"/>
      <c r="E57" s="66"/>
      <c r="F57" s="66"/>
      <c r="G57" s="66"/>
      <c r="H57" s="66"/>
      <c r="I57" s="66"/>
    </row>
    <row r="58" spans="1:9" x14ac:dyDescent="0.2">
      <c r="A58" s="66"/>
      <c r="B58" s="66"/>
      <c r="C58" s="66"/>
      <c r="D58" s="66"/>
      <c r="E58" s="66"/>
      <c r="F58" s="66"/>
      <c r="G58" s="66"/>
      <c r="H58" s="66"/>
      <c r="I58" s="66"/>
    </row>
    <row r="59" spans="1:9" x14ac:dyDescent="0.2">
      <c r="A59" s="66"/>
      <c r="B59" s="66"/>
      <c r="C59" s="66"/>
      <c r="D59" s="66"/>
      <c r="E59" s="66"/>
      <c r="F59" s="66"/>
      <c r="G59" s="66"/>
      <c r="H59" s="66"/>
      <c r="I59" s="66"/>
    </row>
    <row r="60" spans="1:9" x14ac:dyDescent="0.2">
      <c r="A60" s="66"/>
      <c r="B60" s="66"/>
      <c r="C60" s="66"/>
      <c r="D60" s="66"/>
      <c r="E60" s="66"/>
      <c r="F60" s="66"/>
      <c r="G60" s="66"/>
      <c r="H60" s="66"/>
      <c r="I60" s="66"/>
    </row>
    <row r="61" spans="1:9" x14ac:dyDescent="0.2">
      <c r="A61" s="66"/>
      <c r="B61" s="66"/>
      <c r="C61" s="66"/>
      <c r="D61" s="66"/>
      <c r="E61" s="66"/>
      <c r="F61" s="66"/>
      <c r="G61" s="66"/>
      <c r="H61" s="66"/>
      <c r="I61" s="66"/>
    </row>
    <row r="62" spans="1:9" x14ac:dyDescent="0.2">
      <c r="A62" s="66"/>
      <c r="B62" s="66"/>
      <c r="C62" s="66"/>
      <c r="D62" s="66"/>
      <c r="E62" s="66"/>
      <c r="F62" s="66"/>
      <c r="G62" s="66"/>
      <c r="H62" s="66"/>
      <c r="I62" s="66"/>
    </row>
    <row r="63" spans="1:9" x14ac:dyDescent="0.2">
      <c r="A63" s="66"/>
      <c r="B63" s="66"/>
      <c r="C63" s="66"/>
      <c r="D63" s="66"/>
      <c r="E63" s="66"/>
      <c r="F63" s="66"/>
      <c r="G63" s="66"/>
      <c r="H63" s="66"/>
      <c r="I63" s="66"/>
    </row>
    <row r="64" spans="1:9" x14ac:dyDescent="0.2">
      <c r="A64" s="66"/>
      <c r="B64" s="66"/>
      <c r="C64" s="66"/>
      <c r="D64" s="66"/>
      <c r="E64" s="66"/>
      <c r="F64" s="66"/>
      <c r="G64" s="66"/>
      <c r="H64" s="66"/>
      <c r="I64" s="66"/>
    </row>
    <row r="65" spans="1:9" x14ac:dyDescent="0.2">
      <c r="A65" s="66"/>
      <c r="B65" s="66"/>
      <c r="C65" s="66"/>
      <c r="D65" s="66"/>
      <c r="E65" s="66"/>
      <c r="F65" s="66"/>
      <c r="G65" s="66"/>
      <c r="H65" s="66"/>
      <c r="I65" s="66"/>
    </row>
    <row r="66" spans="1:9" x14ac:dyDescent="0.2">
      <c r="A66" s="66"/>
      <c r="B66" s="66"/>
      <c r="C66" s="66"/>
      <c r="D66" s="66"/>
      <c r="E66" s="66"/>
      <c r="F66" s="66"/>
      <c r="G66" s="66"/>
      <c r="H66" s="66"/>
      <c r="I66" s="66"/>
    </row>
    <row r="67" spans="1:9" x14ac:dyDescent="0.2">
      <c r="A67" s="66"/>
      <c r="B67" s="66"/>
      <c r="C67" s="66"/>
      <c r="D67" s="66"/>
      <c r="E67" s="66"/>
      <c r="F67" s="66"/>
      <c r="G67" s="66"/>
      <c r="H67" s="66"/>
      <c r="I67" s="66"/>
    </row>
    <row r="68" spans="1:9" x14ac:dyDescent="0.2">
      <c r="A68" s="66"/>
      <c r="B68" s="66"/>
      <c r="C68" s="66"/>
      <c r="D68" s="66"/>
      <c r="E68" s="66"/>
      <c r="F68" s="66"/>
      <c r="G68" s="66"/>
      <c r="H68" s="66"/>
      <c r="I68" s="66"/>
    </row>
    <row r="69" spans="1:9" x14ac:dyDescent="0.2">
      <c r="A69" s="66"/>
      <c r="B69" s="66"/>
      <c r="C69" s="66"/>
      <c r="D69" s="66"/>
      <c r="E69" s="66"/>
      <c r="F69" s="66"/>
      <c r="G69" s="66"/>
      <c r="H69" s="66"/>
      <c r="I69" s="66"/>
    </row>
    <row r="70" spans="1:9" x14ac:dyDescent="0.2">
      <c r="A70" s="66"/>
      <c r="B70" s="66"/>
      <c r="C70" s="66"/>
      <c r="D70" s="66"/>
      <c r="E70" s="66"/>
      <c r="F70" s="66"/>
      <c r="G70" s="66"/>
      <c r="H70" s="66"/>
      <c r="I70" s="66"/>
    </row>
    <row r="71" spans="1:9" x14ac:dyDescent="0.2">
      <c r="A71" s="66"/>
      <c r="B71" s="66"/>
      <c r="C71" s="66"/>
      <c r="D71" s="66"/>
      <c r="E71" s="66"/>
      <c r="F71" s="66"/>
      <c r="G71" s="66"/>
      <c r="H71" s="66"/>
      <c r="I71" s="66"/>
    </row>
    <row r="72" spans="1:9" x14ac:dyDescent="0.2">
      <c r="A72" s="66"/>
      <c r="B72" s="66"/>
      <c r="C72" s="66"/>
      <c r="D72" s="66"/>
      <c r="E72" s="66"/>
      <c r="F72" s="66"/>
      <c r="G72" s="66"/>
      <c r="H72" s="66"/>
      <c r="I72" s="66"/>
    </row>
    <row r="73" spans="1:9" x14ac:dyDescent="0.2">
      <c r="A73" s="66"/>
      <c r="B73" s="66"/>
      <c r="C73" s="66"/>
      <c r="D73" s="66"/>
      <c r="E73" s="66"/>
      <c r="F73" s="66"/>
      <c r="G73" s="66"/>
      <c r="H73" s="66"/>
      <c r="I73" s="66"/>
    </row>
    <row r="74" spans="1:9" x14ac:dyDescent="0.2">
      <c r="A74" s="66"/>
      <c r="B74" s="66"/>
      <c r="C74" s="66"/>
      <c r="D74" s="66"/>
      <c r="E74" s="66"/>
      <c r="F74" s="66"/>
      <c r="G74" s="66"/>
      <c r="H74" s="66"/>
      <c r="I74" s="66"/>
    </row>
    <row r="75" spans="1:9" x14ac:dyDescent="0.2">
      <c r="A75" s="66"/>
      <c r="B75" s="66"/>
      <c r="C75" s="66"/>
      <c r="D75" s="66"/>
      <c r="E75" s="66"/>
      <c r="F75" s="66"/>
      <c r="G75" s="66"/>
      <c r="H75" s="66"/>
      <c r="I75" s="66"/>
    </row>
    <row r="76" spans="1:9" x14ac:dyDescent="0.2">
      <c r="A76" s="66"/>
      <c r="B76" s="66"/>
      <c r="C76" s="66"/>
      <c r="D76" s="66"/>
      <c r="E76" s="66"/>
      <c r="F76" s="66"/>
      <c r="G76" s="66"/>
      <c r="H76" s="66"/>
      <c r="I76" s="66"/>
    </row>
    <row r="77" spans="1:9" x14ac:dyDescent="0.2">
      <c r="A77" s="66"/>
      <c r="B77" s="66"/>
      <c r="C77" s="66"/>
      <c r="D77" s="66"/>
      <c r="E77" s="66"/>
      <c r="F77" s="66"/>
      <c r="G77" s="66"/>
      <c r="H77" s="66"/>
      <c r="I77" s="66"/>
    </row>
    <row r="78" spans="1:9" x14ac:dyDescent="0.2">
      <c r="A78" s="66"/>
      <c r="B78" s="66"/>
      <c r="C78" s="66"/>
      <c r="D78" s="66"/>
      <c r="E78" s="66"/>
      <c r="F78" s="66"/>
      <c r="G78" s="66"/>
      <c r="H78" s="66"/>
      <c r="I78" s="66"/>
    </row>
    <row r="79" spans="1:9" x14ac:dyDescent="0.2">
      <c r="A79" s="66"/>
      <c r="B79" s="66"/>
      <c r="C79" s="66"/>
      <c r="D79" s="66"/>
      <c r="E79" s="66"/>
      <c r="F79" s="66"/>
      <c r="G79" s="66"/>
      <c r="H79" s="66"/>
      <c r="I79" s="66"/>
    </row>
    <row r="80" spans="1:9" x14ac:dyDescent="0.2">
      <c r="A80" s="66"/>
      <c r="B80" s="66"/>
      <c r="C80" s="66"/>
      <c r="D80" s="66"/>
      <c r="E80" s="66"/>
      <c r="F80" s="66"/>
      <c r="G80" s="66"/>
      <c r="H80" s="66"/>
      <c r="I80" s="66"/>
    </row>
    <row r="81" spans="1:9" x14ac:dyDescent="0.2">
      <c r="A81" s="66"/>
      <c r="B81" s="66"/>
      <c r="C81" s="66"/>
      <c r="D81" s="66"/>
      <c r="E81" s="66"/>
      <c r="F81" s="66"/>
      <c r="G81" s="66"/>
      <c r="H81" s="66"/>
      <c r="I81" s="66"/>
    </row>
    <row r="82" spans="1:9" x14ac:dyDescent="0.2">
      <c r="A82" s="66"/>
      <c r="B82" s="66"/>
      <c r="C82" s="66"/>
      <c r="D82" s="66"/>
      <c r="E82" s="66"/>
      <c r="F82" s="66"/>
      <c r="G82" s="66"/>
      <c r="H82" s="66"/>
      <c r="I82" s="66"/>
    </row>
    <row r="83" spans="1:9" x14ac:dyDescent="0.2">
      <c r="A83" s="66"/>
      <c r="B83" s="66"/>
      <c r="C83" s="66"/>
      <c r="D83" s="66"/>
      <c r="E83" s="66"/>
      <c r="F83" s="66"/>
      <c r="G83" s="66"/>
      <c r="H83" s="66"/>
      <c r="I83" s="66"/>
    </row>
    <row r="84" spans="1:9" x14ac:dyDescent="0.2">
      <c r="A84" s="66"/>
      <c r="B84" s="66"/>
      <c r="C84" s="66"/>
      <c r="D84" s="66"/>
      <c r="E84" s="66"/>
      <c r="F84" s="66"/>
      <c r="G84" s="66"/>
      <c r="H84" s="66"/>
      <c r="I84" s="66"/>
    </row>
    <row r="85" spans="1:9" x14ac:dyDescent="0.2">
      <c r="A85" s="66"/>
      <c r="B85" s="66"/>
      <c r="C85" s="66"/>
      <c r="D85" s="66"/>
      <c r="E85" s="66"/>
      <c r="F85" s="66"/>
      <c r="G85" s="66"/>
      <c r="H85" s="66"/>
      <c r="I85" s="66"/>
    </row>
    <row r="86" spans="1:9" x14ac:dyDescent="0.2">
      <c r="A86" s="66"/>
      <c r="B86" s="66"/>
      <c r="C86" s="66"/>
      <c r="D86" s="66"/>
      <c r="E86" s="66"/>
      <c r="F86" s="66"/>
      <c r="G86" s="66"/>
      <c r="H86" s="66"/>
      <c r="I86" s="66"/>
    </row>
    <row r="87" spans="1:9" x14ac:dyDescent="0.2">
      <c r="A87" s="66"/>
      <c r="B87" s="66"/>
      <c r="C87" s="66"/>
      <c r="D87" s="66"/>
      <c r="E87" s="66"/>
      <c r="F87" s="66"/>
      <c r="G87" s="66"/>
      <c r="H87" s="66"/>
      <c r="I87" s="66"/>
    </row>
    <row r="88" spans="1:9" x14ac:dyDescent="0.2">
      <c r="A88" s="66"/>
      <c r="B88" s="66"/>
      <c r="C88" s="66"/>
      <c r="D88" s="66"/>
      <c r="E88" s="66"/>
      <c r="F88" s="66"/>
      <c r="G88" s="66"/>
      <c r="H88" s="66"/>
      <c r="I88" s="66"/>
    </row>
    <row r="89" spans="1:9" x14ac:dyDescent="0.2">
      <c r="A89" s="66"/>
      <c r="B89" s="66"/>
      <c r="C89" s="66"/>
      <c r="D89" s="66"/>
      <c r="E89" s="66"/>
      <c r="F89" s="66"/>
      <c r="G89" s="66"/>
      <c r="H89" s="66"/>
      <c r="I89" s="66"/>
    </row>
    <row r="90" spans="1:9" x14ac:dyDescent="0.2">
      <c r="A90" s="66"/>
      <c r="B90" s="66"/>
      <c r="C90" s="66"/>
      <c r="D90" s="66"/>
      <c r="E90" s="66"/>
      <c r="F90" s="66"/>
      <c r="G90" s="66"/>
      <c r="H90" s="66"/>
      <c r="I90" s="66"/>
    </row>
    <row r="91" spans="1:9" x14ac:dyDescent="0.2">
      <c r="A91" s="66"/>
      <c r="B91" s="66"/>
      <c r="C91" s="66"/>
      <c r="D91" s="66"/>
      <c r="E91" s="66"/>
      <c r="F91" s="66"/>
      <c r="G91" s="66"/>
      <c r="H91" s="66"/>
      <c r="I91" s="66"/>
    </row>
    <row r="92" spans="1:9" x14ac:dyDescent="0.2">
      <c r="A92" s="66"/>
      <c r="B92" s="66"/>
      <c r="C92" s="66"/>
      <c r="D92" s="66"/>
      <c r="E92" s="66"/>
      <c r="F92" s="66"/>
      <c r="G92" s="66"/>
      <c r="H92" s="66"/>
      <c r="I92" s="66"/>
    </row>
    <row r="93" spans="1:9" x14ac:dyDescent="0.2">
      <c r="A93" s="66"/>
      <c r="B93" s="66"/>
      <c r="C93" s="66"/>
      <c r="D93" s="66"/>
      <c r="E93" s="66"/>
      <c r="F93" s="66"/>
      <c r="G93" s="66"/>
      <c r="H93" s="66"/>
      <c r="I93" s="66"/>
    </row>
    <row r="94" spans="1:9" x14ac:dyDescent="0.2">
      <c r="A94" s="66"/>
      <c r="B94" s="66"/>
      <c r="C94" s="66"/>
      <c r="D94" s="66"/>
      <c r="E94" s="66"/>
      <c r="F94" s="66"/>
      <c r="G94" s="66"/>
      <c r="H94" s="66"/>
      <c r="I94" s="66"/>
    </row>
    <row r="95" spans="1:9" x14ac:dyDescent="0.2">
      <c r="A95" s="66"/>
      <c r="B95" s="66"/>
      <c r="C95" s="66"/>
      <c r="D95" s="66"/>
      <c r="E95" s="66"/>
      <c r="F95" s="66"/>
      <c r="G95" s="66"/>
      <c r="H95" s="66"/>
      <c r="I95" s="66"/>
    </row>
    <row r="96" spans="1:9" x14ac:dyDescent="0.2">
      <c r="A96" s="66"/>
      <c r="B96" s="66"/>
      <c r="C96" s="66"/>
      <c r="D96" s="66"/>
      <c r="E96" s="66"/>
      <c r="F96" s="66"/>
      <c r="G96" s="66"/>
      <c r="H96" s="66"/>
      <c r="I96" s="66"/>
    </row>
    <row r="97" spans="1:9" x14ac:dyDescent="0.2">
      <c r="A97" s="66"/>
      <c r="B97" s="66"/>
      <c r="C97" s="66"/>
      <c r="D97" s="66"/>
      <c r="E97" s="66"/>
      <c r="F97" s="66"/>
      <c r="G97" s="66"/>
      <c r="H97" s="66"/>
      <c r="I97" s="66"/>
    </row>
    <row r="98" spans="1:9" x14ac:dyDescent="0.2">
      <c r="A98" s="66"/>
      <c r="B98" s="66"/>
      <c r="C98" s="66"/>
      <c r="D98" s="66"/>
      <c r="E98" s="66"/>
      <c r="F98" s="66"/>
      <c r="G98" s="66"/>
      <c r="H98" s="66"/>
      <c r="I98" s="66"/>
    </row>
    <row r="99" spans="1:9" x14ac:dyDescent="0.2">
      <c r="A99" s="66"/>
      <c r="B99" s="66"/>
      <c r="C99" s="66"/>
      <c r="D99" s="66"/>
      <c r="E99" s="66"/>
      <c r="F99" s="66"/>
      <c r="G99" s="66"/>
      <c r="H99" s="66"/>
      <c r="I99" s="66"/>
    </row>
    <row r="100" spans="1:9" x14ac:dyDescent="0.2">
      <c r="A100" s="66"/>
      <c r="B100" s="66"/>
      <c r="C100" s="66"/>
      <c r="D100" s="66"/>
      <c r="E100" s="66"/>
      <c r="F100" s="66"/>
      <c r="G100" s="66"/>
      <c r="H100" s="66"/>
      <c r="I100" s="66"/>
    </row>
    <row r="101" spans="1:9" x14ac:dyDescent="0.2">
      <c r="A101" s="66"/>
      <c r="B101" s="66"/>
      <c r="C101" s="66"/>
      <c r="D101" s="66"/>
      <c r="E101" s="66"/>
      <c r="F101" s="66"/>
      <c r="G101" s="66"/>
      <c r="H101" s="66"/>
      <c r="I101" s="66"/>
    </row>
    <row r="102" spans="1:9" x14ac:dyDescent="0.2">
      <c r="A102" s="66"/>
      <c r="B102" s="66"/>
      <c r="C102" s="66"/>
      <c r="D102" s="66"/>
      <c r="E102" s="66"/>
      <c r="F102" s="66"/>
      <c r="G102" s="66"/>
      <c r="H102" s="66"/>
      <c r="I102" s="66"/>
    </row>
    <row r="103" spans="1:9" x14ac:dyDescent="0.2">
      <c r="A103" s="66"/>
      <c r="B103" s="66"/>
      <c r="C103" s="66"/>
      <c r="D103" s="66"/>
      <c r="E103" s="66"/>
      <c r="F103" s="66"/>
      <c r="G103" s="66"/>
      <c r="H103" s="66"/>
      <c r="I103" s="66"/>
    </row>
    <row r="104" spans="1:9" x14ac:dyDescent="0.2">
      <c r="A104" s="66"/>
      <c r="B104" s="66"/>
      <c r="C104" s="66"/>
      <c r="D104" s="66"/>
      <c r="E104" s="66"/>
      <c r="F104" s="66"/>
      <c r="G104" s="66"/>
      <c r="H104" s="66"/>
      <c r="I104" s="66"/>
    </row>
    <row r="105" spans="1:9" x14ac:dyDescent="0.2">
      <c r="A105" s="66"/>
      <c r="B105" s="66"/>
      <c r="C105" s="66"/>
      <c r="D105" s="66"/>
      <c r="E105" s="66"/>
      <c r="F105" s="66"/>
      <c r="G105" s="66"/>
      <c r="H105" s="66"/>
      <c r="I105" s="66"/>
    </row>
    <row r="106" spans="1:9" x14ac:dyDescent="0.2">
      <c r="A106" s="66"/>
      <c r="B106" s="66"/>
      <c r="C106" s="66"/>
      <c r="D106" s="66"/>
      <c r="E106" s="66"/>
      <c r="F106" s="66"/>
      <c r="G106" s="66"/>
      <c r="H106" s="66"/>
      <c r="I106" s="66"/>
    </row>
    <row r="107" spans="1:9" x14ac:dyDescent="0.2">
      <c r="A107" s="66"/>
      <c r="B107" s="66"/>
      <c r="C107" s="66"/>
      <c r="D107" s="66"/>
      <c r="E107" s="66"/>
      <c r="F107" s="66"/>
      <c r="G107" s="66"/>
      <c r="H107" s="66"/>
      <c r="I107" s="66"/>
    </row>
    <row r="108" spans="1:9" x14ac:dyDescent="0.2">
      <c r="A108" s="66"/>
      <c r="B108" s="66"/>
      <c r="C108" s="66"/>
      <c r="D108" s="66"/>
      <c r="E108" s="66"/>
      <c r="F108" s="66"/>
      <c r="G108" s="66"/>
      <c r="H108" s="66"/>
      <c r="I108" s="66"/>
    </row>
    <row r="109" spans="1:9" x14ac:dyDescent="0.2">
      <c r="A109" s="66"/>
      <c r="B109" s="66"/>
      <c r="C109" s="66"/>
      <c r="D109" s="66"/>
      <c r="E109" s="66"/>
      <c r="F109" s="66"/>
      <c r="G109" s="66"/>
      <c r="H109" s="66"/>
      <c r="I109" s="66"/>
    </row>
    <row r="110" spans="1:9" x14ac:dyDescent="0.2">
      <c r="A110" s="66"/>
      <c r="B110" s="66"/>
      <c r="C110" s="66"/>
      <c r="D110" s="66"/>
      <c r="E110" s="66"/>
      <c r="F110" s="66"/>
      <c r="G110" s="66"/>
      <c r="H110" s="66"/>
      <c r="I110" s="66"/>
    </row>
    <row r="111" spans="1:9" x14ac:dyDescent="0.2">
      <c r="A111" s="66"/>
      <c r="B111" s="66"/>
      <c r="C111" s="66"/>
      <c r="D111" s="66"/>
      <c r="E111" s="66"/>
      <c r="F111" s="66"/>
      <c r="G111" s="66"/>
      <c r="H111" s="66"/>
      <c r="I111" s="66"/>
    </row>
    <row r="112" spans="1:9" x14ac:dyDescent="0.2">
      <c r="A112" s="66"/>
      <c r="B112" s="66"/>
      <c r="C112" s="66"/>
      <c r="D112" s="66"/>
      <c r="E112" s="66"/>
      <c r="F112" s="66"/>
      <c r="G112" s="66"/>
      <c r="H112" s="66"/>
      <c r="I112" s="66"/>
    </row>
    <row r="113" spans="1:9" x14ac:dyDescent="0.2">
      <c r="A113" s="66"/>
      <c r="B113" s="66"/>
      <c r="C113" s="66"/>
      <c r="D113" s="66"/>
      <c r="E113" s="66"/>
      <c r="F113" s="66"/>
      <c r="G113" s="66"/>
      <c r="H113" s="66"/>
      <c r="I113" s="66"/>
    </row>
    <row r="114" spans="1:9" x14ac:dyDescent="0.2">
      <c r="A114" s="66"/>
      <c r="B114" s="66"/>
      <c r="C114" s="66"/>
      <c r="D114" s="66"/>
      <c r="E114" s="66"/>
      <c r="F114" s="66"/>
      <c r="G114" s="66"/>
      <c r="H114" s="66"/>
      <c r="I114" s="66"/>
    </row>
    <row r="115" spans="1:9" x14ac:dyDescent="0.2">
      <c r="A115" s="66"/>
      <c r="B115" s="66"/>
      <c r="C115" s="66"/>
      <c r="D115" s="66"/>
      <c r="E115" s="66"/>
      <c r="F115" s="66"/>
      <c r="G115" s="66"/>
      <c r="H115" s="66"/>
      <c r="I115" s="66"/>
    </row>
    <row r="116" spans="1:9" x14ac:dyDescent="0.2">
      <c r="A116" s="66"/>
      <c r="B116" s="66"/>
      <c r="C116" s="66"/>
      <c r="D116" s="66"/>
      <c r="E116" s="66"/>
      <c r="F116" s="66"/>
      <c r="G116" s="66"/>
      <c r="H116" s="66"/>
      <c r="I116" s="66"/>
    </row>
    <row r="117" spans="1:9" x14ac:dyDescent="0.2">
      <c r="A117" s="66"/>
      <c r="B117" s="66"/>
      <c r="C117" s="66"/>
      <c r="D117" s="66"/>
      <c r="E117" s="66"/>
      <c r="F117" s="66"/>
      <c r="G117" s="66"/>
      <c r="H117" s="66"/>
      <c r="I117" s="66"/>
    </row>
    <row r="118" spans="1:9" x14ac:dyDescent="0.2">
      <c r="A118" s="66"/>
      <c r="B118" s="66"/>
      <c r="C118" s="66"/>
      <c r="D118" s="66"/>
      <c r="E118" s="66"/>
      <c r="F118" s="66"/>
      <c r="G118" s="66"/>
      <c r="H118" s="66"/>
      <c r="I118" s="66"/>
    </row>
    <row r="119" spans="1:9" x14ac:dyDescent="0.2">
      <c r="A119" s="66"/>
      <c r="B119" s="66"/>
      <c r="C119" s="66"/>
      <c r="D119" s="66"/>
      <c r="E119" s="66"/>
      <c r="F119" s="66"/>
      <c r="G119" s="66"/>
      <c r="H119" s="66"/>
      <c r="I119" s="66"/>
    </row>
    <row r="120" spans="1:9" x14ac:dyDescent="0.2">
      <c r="A120" s="66"/>
      <c r="B120" s="66"/>
      <c r="C120" s="66"/>
      <c r="D120" s="66"/>
      <c r="E120" s="66"/>
      <c r="F120" s="66"/>
      <c r="G120" s="66"/>
      <c r="H120" s="66"/>
      <c r="I120" s="66"/>
    </row>
    <row r="121" spans="1:9" x14ac:dyDescent="0.2">
      <c r="A121" s="66"/>
      <c r="B121" s="66"/>
      <c r="C121" s="66"/>
      <c r="D121" s="66"/>
      <c r="E121" s="66"/>
      <c r="F121" s="66"/>
      <c r="G121" s="66"/>
      <c r="H121" s="66"/>
      <c r="I121" s="66"/>
    </row>
    <row r="122" spans="1:9" x14ac:dyDescent="0.2">
      <c r="A122" s="66"/>
      <c r="B122" s="66"/>
      <c r="C122" s="66"/>
      <c r="D122" s="66"/>
      <c r="E122" s="66"/>
      <c r="F122" s="66"/>
      <c r="G122" s="66"/>
      <c r="H122" s="66"/>
      <c r="I122" s="66"/>
    </row>
    <row r="123" spans="1:9" x14ac:dyDescent="0.2">
      <c r="A123" s="66"/>
      <c r="B123" s="66"/>
      <c r="C123" s="66"/>
      <c r="D123" s="66"/>
      <c r="E123" s="66"/>
      <c r="F123" s="66"/>
      <c r="G123" s="66"/>
      <c r="H123" s="66"/>
      <c r="I123" s="66"/>
    </row>
    <row r="124" spans="1:9" x14ac:dyDescent="0.2">
      <c r="A124" s="66"/>
      <c r="B124" s="66"/>
      <c r="C124" s="66"/>
      <c r="D124" s="66"/>
      <c r="E124" s="66"/>
      <c r="F124" s="66"/>
      <c r="G124" s="66"/>
      <c r="H124" s="66"/>
      <c r="I124" s="66"/>
    </row>
    <row r="125" spans="1:9" x14ac:dyDescent="0.2">
      <c r="A125" s="66"/>
      <c r="B125" s="66"/>
      <c r="C125" s="66"/>
      <c r="D125" s="66"/>
      <c r="E125" s="66"/>
      <c r="F125" s="66"/>
      <c r="G125" s="66"/>
      <c r="H125" s="66"/>
      <c r="I125" s="66"/>
    </row>
    <row r="126" spans="1:9" x14ac:dyDescent="0.2">
      <c r="A126" s="66"/>
      <c r="B126" s="66"/>
      <c r="C126" s="66"/>
      <c r="D126" s="66"/>
      <c r="E126" s="66"/>
      <c r="F126" s="66"/>
      <c r="G126" s="66"/>
      <c r="H126" s="66"/>
      <c r="I126" s="66"/>
    </row>
    <row r="127" spans="1:9" x14ac:dyDescent="0.2">
      <c r="A127" s="66"/>
      <c r="B127" s="66"/>
      <c r="C127" s="66"/>
      <c r="D127" s="66"/>
      <c r="E127" s="66"/>
      <c r="F127" s="66"/>
      <c r="G127" s="66"/>
      <c r="H127" s="66"/>
      <c r="I127" s="66"/>
    </row>
    <row r="128" spans="1:9" x14ac:dyDescent="0.2">
      <c r="A128" s="66"/>
      <c r="B128" s="66"/>
      <c r="C128" s="66"/>
      <c r="D128" s="66"/>
      <c r="E128" s="66"/>
      <c r="F128" s="66"/>
      <c r="G128" s="66"/>
      <c r="H128" s="66"/>
      <c r="I128" s="66"/>
    </row>
    <row r="129" spans="1:9" x14ac:dyDescent="0.2">
      <c r="A129" s="66"/>
      <c r="B129" s="66"/>
      <c r="C129" s="66"/>
      <c r="D129" s="66"/>
      <c r="E129" s="66"/>
      <c r="F129" s="66"/>
      <c r="G129" s="66"/>
      <c r="H129" s="66"/>
      <c r="I129" s="66"/>
    </row>
    <row r="130" spans="1:9" x14ac:dyDescent="0.2">
      <c r="A130" s="66"/>
      <c r="B130" s="66"/>
      <c r="C130" s="66"/>
      <c r="D130" s="66"/>
      <c r="E130" s="66"/>
      <c r="F130" s="66"/>
      <c r="G130" s="66"/>
      <c r="H130" s="66"/>
      <c r="I130" s="66"/>
    </row>
    <row r="131" spans="1:9" x14ac:dyDescent="0.2">
      <c r="A131" s="66"/>
      <c r="B131" s="66"/>
      <c r="C131" s="66"/>
      <c r="D131" s="66"/>
      <c r="E131" s="66"/>
      <c r="F131" s="66"/>
      <c r="G131" s="66"/>
      <c r="H131" s="66"/>
      <c r="I131" s="66"/>
    </row>
    <row r="132" spans="1:9" x14ac:dyDescent="0.2">
      <c r="A132" s="66"/>
      <c r="B132" s="66"/>
      <c r="C132" s="66"/>
      <c r="D132" s="66"/>
      <c r="E132" s="66"/>
      <c r="F132" s="66"/>
      <c r="G132" s="66"/>
      <c r="H132" s="66"/>
      <c r="I132" s="66"/>
    </row>
    <row r="133" spans="1:9" x14ac:dyDescent="0.2">
      <c r="A133" s="66"/>
      <c r="B133" s="66"/>
      <c r="C133" s="66"/>
      <c r="D133" s="66"/>
      <c r="E133" s="66"/>
      <c r="F133" s="66"/>
      <c r="G133" s="66"/>
      <c r="H133" s="66"/>
      <c r="I133" s="66"/>
    </row>
    <row r="134" spans="1:9" x14ac:dyDescent="0.2">
      <c r="A134" s="66"/>
      <c r="B134" s="66"/>
      <c r="C134" s="66"/>
      <c r="D134" s="66"/>
      <c r="E134" s="66"/>
      <c r="F134" s="66"/>
      <c r="G134" s="66"/>
      <c r="H134" s="66"/>
      <c r="I134" s="66"/>
    </row>
    <row r="135" spans="1:9" x14ac:dyDescent="0.2">
      <c r="A135" s="66"/>
      <c r="B135" s="66"/>
      <c r="C135" s="66"/>
      <c r="D135" s="66"/>
      <c r="E135" s="66"/>
      <c r="F135" s="66"/>
      <c r="G135" s="66"/>
      <c r="H135" s="66"/>
      <c r="I135" s="66"/>
    </row>
    <row r="136" spans="1:9" x14ac:dyDescent="0.2">
      <c r="A136" s="66"/>
      <c r="B136" s="66"/>
      <c r="C136" s="66"/>
      <c r="D136" s="66"/>
      <c r="E136" s="66"/>
      <c r="F136" s="66"/>
      <c r="G136" s="66"/>
      <c r="H136" s="66"/>
      <c r="I136" s="66"/>
    </row>
    <row r="137" spans="1:9" x14ac:dyDescent="0.2">
      <c r="A137" s="66"/>
      <c r="B137" s="66"/>
      <c r="C137" s="66"/>
      <c r="D137" s="66"/>
      <c r="E137" s="66"/>
      <c r="F137" s="66"/>
      <c r="G137" s="66"/>
      <c r="H137" s="66"/>
      <c r="I137" s="66"/>
    </row>
    <row r="138" spans="1:9" x14ac:dyDescent="0.2">
      <c r="A138" s="66"/>
      <c r="B138" s="66"/>
      <c r="C138" s="66"/>
      <c r="D138" s="66"/>
      <c r="E138" s="66"/>
      <c r="F138" s="66"/>
      <c r="G138" s="66"/>
      <c r="H138" s="66"/>
      <c r="I138" s="66"/>
    </row>
    <row r="139" spans="1:9" x14ac:dyDescent="0.2">
      <c r="A139" s="66"/>
      <c r="B139" s="66"/>
      <c r="C139" s="66"/>
      <c r="D139" s="66"/>
      <c r="E139" s="66"/>
      <c r="F139" s="66"/>
      <c r="G139" s="66"/>
      <c r="H139" s="66"/>
      <c r="I139" s="66"/>
    </row>
    <row r="140" spans="1:9" x14ac:dyDescent="0.2">
      <c r="A140" s="66"/>
      <c r="B140" s="66"/>
      <c r="C140" s="66"/>
      <c r="D140" s="66"/>
      <c r="E140" s="66"/>
      <c r="F140" s="66"/>
      <c r="G140" s="66"/>
      <c r="H140" s="66"/>
      <c r="I140" s="66"/>
    </row>
    <row r="141" spans="1:9" x14ac:dyDescent="0.2">
      <c r="A141" s="66"/>
      <c r="B141" s="66"/>
      <c r="C141" s="66"/>
      <c r="D141" s="66"/>
      <c r="E141" s="66"/>
      <c r="F141" s="66"/>
      <c r="G141" s="66"/>
      <c r="H141" s="66"/>
      <c r="I141" s="66"/>
    </row>
    <row r="142" spans="1:9" x14ac:dyDescent="0.2">
      <c r="A142" s="66"/>
      <c r="B142" s="66"/>
      <c r="C142" s="66"/>
      <c r="D142" s="66"/>
      <c r="E142" s="66"/>
      <c r="F142" s="66"/>
      <c r="G142" s="66"/>
      <c r="H142" s="66"/>
      <c r="I142" s="66"/>
    </row>
  </sheetData>
  <mergeCells count="18">
    <mergeCell ref="A7:I7"/>
    <mergeCell ref="K23:S30"/>
    <mergeCell ref="A2:I2"/>
    <mergeCell ref="A3:I3"/>
    <mergeCell ref="A4:I4"/>
    <mergeCell ref="A45:I45"/>
    <mergeCell ref="H10:I10"/>
    <mergeCell ref="B11:C11"/>
    <mergeCell ref="C13:F13"/>
    <mergeCell ref="B8:I8"/>
    <mergeCell ref="B10:C10"/>
    <mergeCell ref="C42:E42"/>
    <mergeCell ref="C15:I15"/>
    <mergeCell ref="C17:I17"/>
    <mergeCell ref="C19:I19"/>
    <mergeCell ref="C40:E40"/>
    <mergeCell ref="C41:E41"/>
    <mergeCell ref="C21:I21"/>
  </mergeCells>
  <phoneticPr fontId="10"/>
  <dataValidations count="2">
    <dataValidation type="list" allowBlank="1" showInputMessage="1" showErrorMessage="1" sqref="C41:C42" xr:uid="{00000000-0002-0000-0400-000000000000}">
      <formula1>$K$40:$M$40</formula1>
    </dataValidation>
    <dataValidation type="list" allowBlank="1" showInputMessage="1" showErrorMessage="1" sqref="C40" xr:uid="{00000000-0002-0000-0400-000001000000}">
      <formula1>$K$41:$M$41</formula1>
    </dataValidation>
  </dataValidations>
  <pageMargins left="0.89" right="0.88" top="0.56999999999999995" bottom="0.41" header="0.3" footer="0.3"/>
  <pageSetup paperSize="9" scale="98" orientation="portrait" horizontalDpi="300" verticalDpi="300" r:id="rId1"/>
  <rowBreaks count="1" manualBreakCount="1">
    <brk id="42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 tint="-0.499984740745262"/>
  </sheetPr>
  <dimension ref="A1:AO81"/>
  <sheetViews>
    <sheetView zoomScaleNormal="100" workbookViewId="0">
      <selection activeCell="A8" sqref="A8"/>
    </sheetView>
  </sheetViews>
  <sheetFormatPr defaultColWidth="9" defaultRowHeight="18" x14ac:dyDescent="0.2"/>
  <cols>
    <col min="1" max="1" width="2.21875" style="50" customWidth="1"/>
    <col min="2" max="2" width="18.33203125" style="50" customWidth="1"/>
    <col min="3" max="3" width="2.88671875" style="50" customWidth="1"/>
    <col min="4" max="4" width="14.33203125" style="50" customWidth="1"/>
    <col min="5" max="5" width="5.77734375" style="50" customWidth="1"/>
    <col min="6" max="6" width="17.77734375" style="50" customWidth="1"/>
    <col min="7" max="7" width="2.88671875" style="50" customWidth="1"/>
    <col min="8" max="8" width="14.33203125" style="50" customWidth="1"/>
    <col min="9" max="9" width="4.33203125" style="50" customWidth="1"/>
    <col min="10" max="10" width="6.109375" style="136" customWidth="1"/>
    <col min="11" max="14" width="9" style="136"/>
    <col min="15" max="36" width="9" style="66"/>
    <col min="37" max="16384" width="9" style="50"/>
  </cols>
  <sheetData>
    <row r="1" spans="1:20" x14ac:dyDescent="0.2">
      <c r="A1" s="66"/>
      <c r="B1" s="66"/>
      <c r="C1" s="66"/>
      <c r="D1" s="66"/>
      <c r="E1" s="66"/>
      <c r="F1" s="66"/>
      <c r="G1" s="66"/>
      <c r="H1" s="66"/>
      <c r="I1" s="66"/>
    </row>
    <row r="2" spans="1:20" ht="24" customHeight="1" x14ac:dyDescent="0.2">
      <c r="A2" s="690" t="s">
        <v>54</v>
      </c>
      <c r="B2" s="690"/>
      <c r="C2" s="690"/>
      <c r="D2" s="690"/>
      <c r="E2" s="690"/>
      <c r="F2" s="690"/>
      <c r="G2" s="690"/>
      <c r="H2" s="690"/>
      <c r="I2" s="690"/>
    </row>
    <row r="3" spans="1:20" ht="45.75" customHeight="1" x14ac:dyDescent="0.2">
      <c r="A3" s="689" t="s">
        <v>251</v>
      </c>
      <c r="B3" s="689"/>
      <c r="C3" s="689"/>
      <c r="D3" s="689"/>
      <c r="E3" s="689"/>
      <c r="F3" s="689"/>
      <c r="G3" s="689"/>
      <c r="H3" s="689"/>
      <c r="I3" s="689"/>
    </row>
    <row r="4" spans="1:20" ht="29.25" customHeight="1" x14ac:dyDescent="0.2">
      <c r="A4" s="689" t="s">
        <v>192</v>
      </c>
      <c r="B4" s="689"/>
      <c r="C4" s="689"/>
      <c r="D4" s="689"/>
      <c r="E4" s="689"/>
      <c r="F4" s="689"/>
      <c r="G4" s="689"/>
      <c r="H4" s="689"/>
      <c r="I4" s="689"/>
    </row>
    <row r="5" spans="1:20" x14ac:dyDescent="0.2">
      <c r="A5" s="691"/>
      <c r="B5" s="691"/>
      <c r="C5" s="691"/>
      <c r="D5" s="691"/>
      <c r="E5" s="691"/>
      <c r="F5" s="691"/>
      <c r="G5" s="691"/>
      <c r="H5" s="691"/>
      <c r="I5" s="691"/>
    </row>
    <row r="6" spans="1:20" ht="21" customHeight="1" x14ac:dyDescent="0.2">
      <c r="B6" s="60" t="s">
        <v>49</v>
      </c>
      <c r="C6" s="60"/>
      <c r="D6" s="48"/>
      <c r="E6" s="48"/>
      <c r="F6" s="48"/>
      <c r="G6" s="48"/>
      <c r="H6" s="48"/>
      <c r="I6" s="48"/>
      <c r="O6" s="137"/>
      <c r="P6" s="137"/>
      <c r="Q6" s="137"/>
      <c r="R6" s="137"/>
      <c r="S6" s="137"/>
      <c r="T6" s="137"/>
    </row>
    <row r="7" spans="1:20" ht="29.25" customHeight="1" x14ac:dyDescent="0.2">
      <c r="A7" s="531" t="s">
        <v>317</v>
      </c>
      <c r="B7" s="531"/>
      <c r="C7" s="531"/>
      <c r="D7" s="531"/>
      <c r="E7" s="531"/>
      <c r="F7" s="531"/>
      <c r="G7" s="531"/>
      <c r="H7" s="531"/>
      <c r="I7" s="531"/>
      <c r="J7" s="138"/>
      <c r="O7" s="137"/>
      <c r="P7" s="137"/>
      <c r="Q7" s="137"/>
      <c r="R7" s="137"/>
      <c r="S7" s="137"/>
      <c r="T7" s="137"/>
    </row>
    <row r="8" spans="1:20" ht="22.5" customHeight="1" x14ac:dyDescent="0.2">
      <c r="B8" s="393" t="s">
        <v>42</v>
      </c>
      <c r="C8" s="393"/>
      <c r="D8" s="393"/>
      <c r="E8" s="393"/>
      <c r="F8" s="393"/>
      <c r="G8" s="393"/>
      <c r="H8" s="393"/>
      <c r="I8" s="393"/>
      <c r="J8" s="138"/>
      <c r="O8" s="137"/>
      <c r="P8" s="137"/>
      <c r="Q8" s="137"/>
      <c r="R8" s="137"/>
      <c r="S8" s="137"/>
      <c r="T8" s="137"/>
    </row>
    <row r="9" spans="1:20" ht="11.25" customHeight="1" x14ac:dyDescent="0.2">
      <c r="A9" s="48"/>
      <c r="B9" s="48"/>
      <c r="C9" s="48"/>
      <c r="D9" s="48"/>
      <c r="E9" s="48"/>
      <c r="F9" s="48"/>
      <c r="G9" s="48"/>
      <c r="H9" s="48"/>
      <c r="I9" s="48"/>
    </row>
    <row r="10" spans="1:20" ht="23.25" customHeight="1" x14ac:dyDescent="0.2">
      <c r="A10" s="48"/>
      <c r="B10" s="668" t="s">
        <v>50</v>
      </c>
      <c r="C10" s="669"/>
      <c r="D10" s="48"/>
      <c r="E10" s="48"/>
      <c r="F10" s="48"/>
      <c r="G10" s="48"/>
      <c r="H10" s="693" t="s">
        <v>193</v>
      </c>
      <c r="I10" s="693"/>
    </row>
    <row r="11" spans="1:20" ht="48" customHeight="1" x14ac:dyDescent="1.1000000000000001">
      <c r="A11" s="48"/>
      <c r="B11" s="670" t="str">
        <f>入力シート!J95</f>
        <v>※ 選択</v>
      </c>
      <c r="C11" s="671"/>
      <c r="D11" s="48"/>
      <c r="E11" s="48"/>
      <c r="F11" s="48"/>
      <c r="G11" s="48"/>
      <c r="H11" s="48"/>
      <c r="I11" s="48"/>
    </row>
    <row r="12" spans="1:20" ht="16.5" customHeight="1" x14ac:dyDescent="0.2">
      <c r="A12" s="48"/>
      <c r="B12" s="48"/>
      <c r="C12" s="139"/>
      <c r="D12" s="139"/>
      <c r="E12" s="139"/>
      <c r="F12" s="139"/>
      <c r="G12" s="139"/>
      <c r="H12" s="139"/>
      <c r="I12" s="139"/>
    </row>
    <row r="13" spans="1:20" ht="31.5" customHeight="1" x14ac:dyDescent="0.2">
      <c r="A13" s="48"/>
      <c r="B13" s="226" t="s">
        <v>155</v>
      </c>
      <c r="C13" s="665" t="str">
        <f>入力シート!D13</f>
        <v>※ 部門を選択</v>
      </c>
      <c r="D13" s="666"/>
      <c r="E13" s="666"/>
      <c r="F13" s="667"/>
      <c r="G13" s="139"/>
      <c r="H13" s="139"/>
      <c r="I13" s="139"/>
    </row>
    <row r="14" spans="1:20" ht="16.5" customHeight="1" x14ac:dyDescent="0.2">
      <c r="A14" s="48"/>
      <c r="B14" s="48"/>
      <c r="C14" s="139"/>
      <c r="D14" s="139"/>
      <c r="E14" s="139"/>
      <c r="F14" s="139"/>
      <c r="G14" s="139"/>
      <c r="H14" s="139"/>
      <c r="I14" s="139"/>
    </row>
    <row r="15" spans="1:20" ht="31.5" customHeight="1" x14ac:dyDescent="0.2">
      <c r="A15" s="48"/>
      <c r="B15" s="226" t="s">
        <v>48</v>
      </c>
      <c r="C15" s="677">
        <f>入力シート!D14</f>
        <v>0</v>
      </c>
      <c r="D15" s="678"/>
      <c r="E15" s="678"/>
      <c r="F15" s="678"/>
      <c r="G15" s="678"/>
      <c r="H15" s="678"/>
      <c r="I15" s="679"/>
    </row>
    <row r="16" spans="1:20" ht="16.5" customHeight="1" x14ac:dyDescent="0.2">
      <c r="A16" s="48"/>
      <c r="B16" s="48"/>
      <c r="C16" s="48"/>
      <c r="D16" s="48"/>
      <c r="E16" s="48"/>
      <c r="F16" s="48"/>
      <c r="G16" s="48"/>
      <c r="H16" s="48"/>
      <c r="I16" s="48"/>
    </row>
    <row r="17" spans="1:19" ht="30.75" customHeight="1" x14ac:dyDescent="0.2">
      <c r="A17" s="48"/>
      <c r="B17" s="226" t="s">
        <v>150</v>
      </c>
      <c r="C17" s="665" t="str">
        <f>入力シート!D95&amp;入力シート!F95</f>
        <v>※ 編成を選択※ 重奏数を選択</v>
      </c>
      <c r="D17" s="666"/>
      <c r="E17" s="666"/>
      <c r="F17" s="666"/>
      <c r="G17" s="666"/>
      <c r="H17" s="666"/>
      <c r="I17" s="667"/>
    </row>
    <row r="18" spans="1:19" ht="16.5" customHeight="1" x14ac:dyDescent="0.2">
      <c r="A18" s="48"/>
      <c r="B18" s="48"/>
      <c r="C18" s="48"/>
      <c r="D18" s="48"/>
      <c r="E18" s="48"/>
      <c r="F18" s="48"/>
      <c r="G18" s="48"/>
      <c r="H18" s="48"/>
      <c r="I18" s="48"/>
    </row>
    <row r="19" spans="1:19" ht="31.5" customHeight="1" x14ac:dyDescent="0.2">
      <c r="A19" s="48"/>
      <c r="B19" s="226" t="s">
        <v>151</v>
      </c>
      <c r="C19" s="665">
        <f>入力シート!F97</f>
        <v>0</v>
      </c>
      <c r="D19" s="666"/>
      <c r="E19" s="666"/>
      <c r="F19" s="666"/>
      <c r="G19" s="666"/>
      <c r="H19" s="666"/>
      <c r="I19" s="667"/>
    </row>
    <row r="20" spans="1:19" ht="16.5" customHeight="1" x14ac:dyDescent="0.2">
      <c r="A20" s="48"/>
      <c r="B20" s="48"/>
      <c r="C20" s="48"/>
      <c r="D20" s="48"/>
      <c r="E20" s="48"/>
      <c r="F20" s="48"/>
      <c r="G20" s="48"/>
      <c r="H20" s="48"/>
      <c r="I20" s="48"/>
    </row>
    <row r="21" spans="1:19" ht="30.75" customHeight="1" x14ac:dyDescent="0.2">
      <c r="A21" s="48"/>
      <c r="B21" s="226" t="s">
        <v>152</v>
      </c>
      <c r="C21" s="665">
        <f>入力シート!F101</f>
        <v>0</v>
      </c>
      <c r="D21" s="666"/>
      <c r="E21" s="666"/>
      <c r="F21" s="666"/>
      <c r="G21" s="666"/>
      <c r="H21" s="666"/>
      <c r="I21" s="667"/>
    </row>
    <row r="22" spans="1:19" ht="14.25" customHeight="1" x14ac:dyDescent="0.2">
      <c r="A22" s="48"/>
      <c r="B22" s="48"/>
      <c r="C22" s="48"/>
      <c r="D22" s="48"/>
      <c r="E22" s="48"/>
      <c r="F22" s="48"/>
      <c r="G22" s="48"/>
      <c r="H22" s="48"/>
      <c r="I22" s="48"/>
    </row>
    <row r="23" spans="1:19" x14ac:dyDescent="0.2">
      <c r="A23" s="48"/>
      <c r="B23" s="48"/>
      <c r="C23" s="48"/>
      <c r="D23" s="48"/>
      <c r="E23" s="48"/>
      <c r="F23" s="48"/>
      <c r="G23" s="48"/>
      <c r="H23" s="48"/>
      <c r="I23" s="48"/>
      <c r="K23" s="673"/>
      <c r="L23" s="673"/>
      <c r="M23" s="673"/>
      <c r="N23" s="673"/>
      <c r="O23" s="673"/>
      <c r="P23" s="673"/>
      <c r="Q23" s="673"/>
      <c r="R23" s="673"/>
      <c r="S23" s="673"/>
    </row>
    <row r="24" spans="1:19" x14ac:dyDescent="0.2">
      <c r="A24" s="48"/>
      <c r="B24" s="48"/>
      <c r="C24" s="48"/>
      <c r="D24" s="48"/>
      <c r="E24" s="48"/>
      <c r="F24" s="48"/>
      <c r="G24" s="48"/>
      <c r="H24" s="48"/>
      <c r="I24" s="48"/>
      <c r="K24" s="673"/>
      <c r="L24" s="673"/>
      <c r="M24" s="673"/>
      <c r="N24" s="673"/>
      <c r="O24" s="673"/>
      <c r="P24" s="673"/>
      <c r="Q24" s="673"/>
      <c r="R24" s="673"/>
      <c r="S24" s="673"/>
    </row>
    <row r="25" spans="1:19" x14ac:dyDescent="0.2">
      <c r="A25" s="48"/>
      <c r="B25" s="48"/>
      <c r="C25" s="48"/>
      <c r="D25" s="48"/>
      <c r="E25" s="48"/>
      <c r="F25" s="48"/>
      <c r="G25" s="48"/>
      <c r="H25" s="48"/>
      <c r="I25" s="48"/>
      <c r="K25" s="673"/>
      <c r="L25" s="673"/>
      <c r="M25" s="673"/>
      <c r="N25" s="673"/>
      <c r="O25" s="673"/>
      <c r="P25" s="673"/>
      <c r="Q25" s="673"/>
      <c r="R25" s="673"/>
      <c r="S25" s="673"/>
    </row>
    <row r="26" spans="1:19" x14ac:dyDescent="0.2">
      <c r="A26" s="48"/>
      <c r="B26" s="48"/>
      <c r="C26" s="48"/>
      <c r="D26" s="48"/>
      <c r="E26" s="48"/>
      <c r="F26" s="48"/>
      <c r="G26" s="48"/>
      <c r="H26" s="48"/>
      <c r="I26" s="48"/>
      <c r="K26" s="673"/>
      <c r="L26" s="673"/>
      <c r="M26" s="673"/>
      <c r="N26" s="673"/>
      <c r="O26" s="673"/>
      <c r="P26" s="673"/>
      <c r="Q26" s="673"/>
      <c r="R26" s="673"/>
      <c r="S26" s="673"/>
    </row>
    <row r="27" spans="1:19" x14ac:dyDescent="0.2">
      <c r="A27" s="48"/>
      <c r="B27" s="48"/>
      <c r="C27" s="48"/>
      <c r="D27" s="48"/>
      <c r="E27" s="48"/>
      <c r="F27" s="48"/>
      <c r="G27" s="48"/>
      <c r="H27" s="48"/>
      <c r="I27" s="48"/>
      <c r="K27" s="673"/>
      <c r="L27" s="673"/>
      <c r="M27" s="673"/>
      <c r="N27" s="673"/>
      <c r="O27" s="673"/>
      <c r="P27" s="673"/>
      <c r="Q27" s="673"/>
      <c r="R27" s="673"/>
      <c r="S27" s="673"/>
    </row>
    <row r="28" spans="1:19" x14ac:dyDescent="0.2">
      <c r="A28" s="48"/>
      <c r="B28" s="48"/>
      <c r="C28" s="48"/>
      <c r="D28" s="48"/>
      <c r="E28" s="48"/>
      <c r="F28" s="48"/>
      <c r="G28" s="48"/>
      <c r="H28" s="48"/>
      <c r="I28" s="48"/>
      <c r="K28" s="673"/>
      <c r="L28" s="673"/>
      <c r="M28" s="673"/>
      <c r="N28" s="673"/>
      <c r="O28" s="673"/>
      <c r="P28" s="673"/>
      <c r="Q28" s="673"/>
      <c r="R28" s="673"/>
      <c r="S28" s="673"/>
    </row>
    <row r="29" spans="1:19" x14ac:dyDescent="0.2">
      <c r="A29" s="48"/>
      <c r="B29" s="48"/>
      <c r="C29" s="48"/>
      <c r="D29" s="48"/>
      <c r="E29" s="48"/>
      <c r="F29" s="48"/>
      <c r="G29" s="48"/>
      <c r="H29" s="48"/>
      <c r="I29" s="48"/>
      <c r="K29" s="673"/>
      <c r="L29" s="673"/>
      <c r="M29" s="673"/>
      <c r="N29" s="673"/>
      <c r="O29" s="673"/>
      <c r="P29" s="673"/>
      <c r="Q29" s="673"/>
      <c r="R29" s="673"/>
      <c r="S29" s="673"/>
    </row>
    <row r="30" spans="1:19" x14ac:dyDescent="0.2">
      <c r="A30" s="48"/>
      <c r="B30" s="48"/>
      <c r="C30" s="48"/>
      <c r="D30" s="48"/>
      <c r="E30" s="48"/>
      <c r="F30" s="48"/>
      <c r="G30" s="48"/>
      <c r="H30" s="48"/>
      <c r="I30" s="48"/>
      <c r="K30" s="673"/>
      <c r="L30" s="673"/>
      <c r="M30" s="673"/>
      <c r="N30" s="673"/>
      <c r="O30" s="673"/>
      <c r="P30" s="673"/>
      <c r="Q30" s="673"/>
      <c r="R30" s="673"/>
      <c r="S30" s="673"/>
    </row>
    <row r="31" spans="1:19" x14ac:dyDescent="0.2">
      <c r="A31" s="48"/>
      <c r="B31" s="48"/>
      <c r="C31" s="48"/>
      <c r="D31" s="48"/>
      <c r="E31" s="48"/>
      <c r="F31" s="48"/>
      <c r="G31" s="48"/>
      <c r="H31" s="48"/>
      <c r="I31" s="48"/>
    </row>
    <row r="32" spans="1:19" x14ac:dyDescent="0.2">
      <c r="A32" s="48"/>
      <c r="B32" s="48"/>
      <c r="C32" s="48"/>
      <c r="D32" s="48"/>
      <c r="E32" s="48"/>
      <c r="F32" s="48"/>
      <c r="G32" s="48"/>
      <c r="H32" s="48"/>
      <c r="I32" s="48"/>
    </row>
    <row r="33" spans="1:41" x14ac:dyDescent="0.2">
      <c r="A33" s="48"/>
      <c r="B33" s="48"/>
      <c r="C33" s="48"/>
      <c r="D33" s="48"/>
      <c r="E33" s="48"/>
      <c r="F33" s="48"/>
      <c r="G33" s="48"/>
      <c r="H33" s="48"/>
      <c r="I33" s="48"/>
    </row>
    <row r="34" spans="1:41" x14ac:dyDescent="0.2">
      <c r="A34" s="48"/>
      <c r="B34" s="48"/>
      <c r="C34" s="48"/>
      <c r="D34" s="48"/>
      <c r="E34" s="48"/>
      <c r="F34" s="48"/>
      <c r="G34" s="48"/>
      <c r="H34" s="48"/>
      <c r="I34" s="48"/>
      <c r="K34" s="230"/>
      <c r="L34" s="230"/>
      <c r="M34" s="230"/>
      <c r="N34" s="230"/>
      <c r="O34" s="48"/>
      <c r="P34" s="48"/>
      <c r="Q34" s="48"/>
      <c r="R34" s="48"/>
      <c r="S34" s="48"/>
    </row>
    <row r="35" spans="1:41" x14ac:dyDescent="0.2">
      <c r="A35" s="48"/>
      <c r="B35" s="48"/>
      <c r="C35" s="48"/>
      <c r="D35" s="48"/>
      <c r="E35" s="48"/>
      <c r="F35" s="48"/>
      <c r="G35" s="48"/>
      <c r="H35" s="48"/>
      <c r="I35" s="48"/>
      <c r="K35" s="230"/>
      <c r="L35" s="230"/>
      <c r="M35" s="230"/>
      <c r="N35" s="230"/>
      <c r="O35" s="48"/>
      <c r="P35" s="48"/>
      <c r="Q35" s="48"/>
      <c r="R35" s="48"/>
      <c r="S35" s="48"/>
    </row>
    <row r="36" spans="1:41" x14ac:dyDescent="0.2">
      <c r="A36" s="48"/>
      <c r="B36" s="48"/>
      <c r="C36" s="48"/>
      <c r="D36" s="48"/>
      <c r="E36" s="48"/>
      <c r="F36" s="48"/>
      <c r="G36" s="48"/>
      <c r="H36" s="48"/>
      <c r="I36" s="48"/>
    </row>
    <row r="37" spans="1:41" s="49" customFormat="1" x14ac:dyDescent="0.2">
      <c r="A37" s="60"/>
      <c r="B37" s="60" t="s">
        <v>252</v>
      </c>
      <c r="C37" s="60"/>
      <c r="D37" s="60"/>
      <c r="E37" s="60"/>
      <c r="F37" s="60"/>
      <c r="G37" s="60"/>
      <c r="H37" s="60"/>
      <c r="I37" s="60"/>
      <c r="J37" s="140"/>
      <c r="K37" s="140"/>
      <c r="L37" s="140"/>
      <c r="M37" s="140"/>
      <c r="N37" s="140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</row>
    <row r="38" spans="1:41" s="49" customFormat="1" x14ac:dyDescent="0.2">
      <c r="A38" s="60"/>
      <c r="B38" s="60" t="s">
        <v>253</v>
      </c>
      <c r="C38" s="60"/>
      <c r="D38" s="60"/>
      <c r="E38" s="60"/>
      <c r="F38" s="60" t="s">
        <v>254</v>
      </c>
      <c r="G38" s="60"/>
      <c r="H38" s="60"/>
      <c r="I38" s="60"/>
      <c r="J38" s="140"/>
      <c r="K38" s="140"/>
      <c r="L38" s="140"/>
      <c r="M38" s="140"/>
      <c r="N38" s="140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</row>
    <row r="39" spans="1:41" ht="14.25" customHeight="1" x14ac:dyDescent="0.2">
      <c r="A39" s="48"/>
      <c r="C39" s="48"/>
      <c r="D39" s="48"/>
      <c r="E39" s="48"/>
      <c r="F39" s="48"/>
      <c r="G39" s="48"/>
      <c r="H39" s="48"/>
      <c r="I39" s="48"/>
      <c r="AK39" s="66"/>
      <c r="AL39" s="66"/>
      <c r="AM39" s="66"/>
      <c r="AN39" s="66"/>
      <c r="AO39" s="66"/>
    </row>
    <row r="40" spans="1:41" ht="37.5" customHeight="1" x14ac:dyDescent="0.2">
      <c r="A40" s="48"/>
      <c r="B40" s="227" t="s">
        <v>153</v>
      </c>
      <c r="C40" s="674" t="s">
        <v>171</v>
      </c>
      <c r="D40" s="675"/>
      <c r="E40" s="675"/>
      <c r="F40" s="227" t="s">
        <v>43</v>
      </c>
      <c r="G40" s="142"/>
      <c r="H40" s="143"/>
      <c r="I40" s="144" t="s">
        <v>45</v>
      </c>
      <c r="K40" s="136" t="s">
        <v>51</v>
      </c>
      <c r="L40" s="136" t="s">
        <v>52</v>
      </c>
      <c r="M40" s="136" t="s">
        <v>53</v>
      </c>
      <c r="AK40" s="66"/>
      <c r="AL40" s="66"/>
      <c r="AM40" s="66"/>
      <c r="AN40" s="66"/>
      <c r="AO40" s="66"/>
    </row>
    <row r="41" spans="1:41" ht="37.5" customHeight="1" x14ac:dyDescent="0.2">
      <c r="A41" s="48"/>
      <c r="B41" s="228" t="s">
        <v>47</v>
      </c>
      <c r="C41" s="674" t="s">
        <v>51</v>
      </c>
      <c r="D41" s="675"/>
      <c r="E41" s="675"/>
      <c r="F41" s="229" t="s">
        <v>44</v>
      </c>
      <c r="G41" s="145"/>
      <c r="H41" s="143"/>
      <c r="I41" s="144" t="s">
        <v>46</v>
      </c>
      <c r="K41" s="136" t="s">
        <v>171</v>
      </c>
      <c r="L41" s="136" t="s">
        <v>173</v>
      </c>
      <c r="M41" s="136" t="s">
        <v>174</v>
      </c>
      <c r="AK41" s="66"/>
      <c r="AL41" s="66"/>
      <c r="AM41" s="66"/>
      <c r="AN41" s="66"/>
      <c r="AO41" s="66"/>
    </row>
    <row r="42" spans="1:41" ht="37.5" customHeight="1" x14ac:dyDescent="0.2">
      <c r="A42" s="48"/>
      <c r="B42" s="146"/>
      <c r="C42" s="676"/>
      <c r="D42" s="676"/>
      <c r="E42" s="676"/>
      <c r="F42" s="229" t="s">
        <v>154</v>
      </c>
      <c r="G42" s="145"/>
      <c r="H42" s="143"/>
      <c r="I42" s="144" t="s">
        <v>46</v>
      </c>
      <c r="AK42" s="66"/>
      <c r="AL42" s="66"/>
      <c r="AM42" s="66"/>
      <c r="AN42" s="66"/>
      <c r="AO42" s="66"/>
    </row>
    <row r="43" spans="1:41" ht="6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AK43" s="66"/>
      <c r="AL43" s="66"/>
      <c r="AM43" s="66"/>
      <c r="AN43" s="66"/>
      <c r="AO43" s="66"/>
    </row>
    <row r="44" spans="1:41" x14ac:dyDescent="0.2">
      <c r="A44" s="66"/>
      <c r="B44" s="66"/>
      <c r="C44" s="66"/>
      <c r="D44" s="66"/>
      <c r="E44" s="66"/>
      <c r="F44" s="66"/>
      <c r="G44" s="66"/>
      <c r="H44" s="66"/>
      <c r="I44" s="66"/>
      <c r="AK44" s="66"/>
      <c r="AL44" s="66"/>
      <c r="AM44" s="66"/>
      <c r="AN44" s="66"/>
      <c r="AO44" s="66"/>
    </row>
    <row r="45" spans="1:41" ht="44.25" customHeight="1" x14ac:dyDescent="0.2">
      <c r="A45" s="692" t="s">
        <v>172</v>
      </c>
      <c r="B45" s="692"/>
      <c r="C45" s="692"/>
      <c r="D45" s="692"/>
      <c r="E45" s="692"/>
      <c r="F45" s="692"/>
      <c r="G45" s="692"/>
      <c r="H45" s="692"/>
      <c r="I45" s="692"/>
      <c r="AK45" s="66"/>
      <c r="AL45" s="66"/>
      <c r="AM45" s="66"/>
      <c r="AN45" s="66"/>
      <c r="AO45" s="66"/>
    </row>
    <row r="46" spans="1:41" x14ac:dyDescent="0.2">
      <c r="A46" s="66"/>
      <c r="B46" s="66"/>
      <c r="C46" s="66"/>
      <c r="D46" s="66"/>
      <c r="E46" s="66"/>
      <c r="F46" s="66"/>
      <c r="G46" s="66"/>
      <c r="H46" s="66"/>
      <c r="I46" s="66"/>
    </row>
    <row r="47" spans="1:41" x14ac:dyDescent="0.2">
      <c r="A47" s="66"/>
      <c r="B47" s="66"/>
      <c r="C47" s="66"/>
      <c r="D47" s="66"/>
      <c r="E47" s="66"/>
      <c r="F47" s="66"/>
      <c r="G47" s="66"/>
      <c r="H47" s="66"/>
      <c r="I47" s="66"/>
    </row>
    <row r="48" spans="1:41" x14ac:dyDescent="0.2">
      <c r="A48" s="66"/>
      <c r="B48" s="66"/>
      <c r="C48" s="66"/>
      <c r="D48" s="66"/>
      <c r="E48" s="66"/>
      <c r="F48" s="66"/>
      <c r="G48" s="66"/>
      <c r="H48" s="66"/>
      <c r="I48" s="66"/>
    </row>
    <row r="49" spans="1:9" x14ac:dyDescent="0.2">
      <c r="A49" s="66"/>
      <c r="B49" s="66"/>
      <c r="C49" s="66"/>
      <c r="D49" s="66"/>
      <c r="E49" s="66"/>
      <c r="F49" s="66"/>
      <c r="G49" s="66"/>
      <c r="H49" s="66"/>
      <c r="I49" s="66"/>
    </row>
    <row r="50" spans="1:9" x14ac:dyDescent="0.2">
      <c r="A50" s="66"/>
      <c r="B50" s="66"/>
      <c r="C50" s="66"/>
      <c r="D50" s="66"/>
      <c r="E50" s="66"/>
      <c r="F50" s="66"/>
      <c r="G50" s="66"/>
      <c r="H50" s="66"/>
      <c r="I50" s="66"/>
    </row>
    <row r="51" spans="1:9" x14ac:dyDescent="0.2">
      <c r="A51" s="66"/>
      <c r="B51" s="66"/>
      <c r="C51" s="66"/>
      <c r="D51" s="66"/>
      <c r="E51" s="66"/>
      <c r="F51" s="66"/>
      <c r="G51" s="66"/>
      <c r="H51" s="66"/>
      <c r="I51" s="66"/>
    </row>
    <row r="52" spans="1:9" x14ac:dyDescent="0.2">
      <c r="A52" s="66"/>
      <c r="B52" s="66"/>
      <c r="C52" s="66"/>
      <c r="D52" s="66"/>
      <c r="E52" s="66"/>
      <c r="F52" s="66"/>
      <c r="G52" s="66"/>
      <c r="H52" s="66"/>
      <c r="I52" s="66"/>
    </row>
    <row r="53" spans="1:9" x14ac:dyDescent="0.2">
      <c r="A53" s="66"/>
      <c r="B53" s="66"/>
      <c r="C53" s="66"/>
      <c r="D53" s="66"/>
      <c r="E53" s="66"/>
      <c r="F53" s="66"/>
      <c r="G53" s="66"/>
      <c r="H53" s="66"/>
      <c r="I53" s="66"/>
    </row>
    <row r="54" spans="1:9" x14ac:dyDescent="0.2">
      <c r="A54" s="66"/>
      <c r="B54" s="66"/>
      <c r="C54" s="66"/>
      <c r="D54" s="66"/>
      <c r="E54" s="66"/>
      <c r="F54" s="66"/>
      <c r="G54" s="66"/>
      <c r="H54" s="66"/>
      <c r="I54" s="66"/>
    </row>
    <row r="55" spans="1:9" x14ac:dyDescent="0.2">
      <c r="A55" s="66"/>
      <c r="B55" s="66"/>
      <c r="C55" s="66"/>
      <c r="D55" s="66"/>
      <c r="E55" s="66"/>
      <c r="F55" s="66"/>
      <c r="G55" s="66"/>
      <c r="H55" s="66"/>
      <c r="I55" s="66"/>
    </row>
    <row r="56" spans="1:9" x14ac:dyDescent="0.2">
      <c r="A56" s="66"/>
      <c r="B56" s="66"/>
      <c r="C56" s="66"/>
      <c r="D56" s="66"/>
      <c r="E56" s="66"/>
      <c r="F56" s="66"/>
      <c r="G56" s="66"/>
      <c r="H56" s="66"/>
      <c r="I56" s="66"/>
    </row>
    <row r="57" spans="1:9" x14ac:dyDescent="0.2">
      <c r="A57" s="66"/>
      <c r="B57" s="66"/>
      <c r="C57" s="66"/>
      <c r="D57" s="66"/>
      <c r="E57" s="66"/>
      <c r="F57" s="66"/>
      <c r="G57" s="66"/>
      <c r="H57" s="66"/>
      <c r="I57" s="66"/>
    </row>
    <row r="58" spans="1:9" x14ac:dyDescent="0.2">
      <c r="A58" s="66"/>
      <c r="B58" s="66"/>
      <c r="C58" s="66"/>
      <c r="D58" s="66"/>
      <c r="E58" s="66"/>
      <c r="F58" s="66"/>
      <c r="G58" s="66"/>
      <c r="H58" s="66"/>
      <c r="I58" s="66"/>
    </row>
    <row r="59" spans="1:9" x14ac:dyDescent="0.2">
      <c r="A59" s="66"/>
      <c r="B59" s="66"/>
      <c r="C59" s="66"/>
      <c r="D59" s="66"/>
      <c r="E59" s="66"/>
      <c r="F59" s="66"/>
      <c r="G59" s="66"/>
      <c r="H59" s="66"/>
      <c r="I59" s="66"/>
    </row>
    <row r="60" spans="1:9" x14ac:dyDescent="0.2">
      <c r="A60" s="66"/>
      <c r="B60" s="66"/>
      <c r="C60" s="66"/>
      <c r="D60" s="66"/>
      <c r="E60" s="66"/>
      <c r="F60" s="66"/>
      <c r="G60" s="66"/>
      <c r="H60" s="66"/>
      <c r="I60" s="66"/>
    </row>
    <row r="61" spans="1:9" x14ac:dyDescent="0.2">
      <c r="A61" s="66"/>
      <c r="B61" s="66"/>
      <c r="C61" s="66"/>
      <c r="D61" s="66"/>
      <c r="E61" s="66"/>
      <c r="F61" s="66"/>
      <c r="G61" s="66"/>
      <c r="H61" s="66"/>
      <c r="I61" s="66"/>
    </row>
    <row r="62" spans="1:9" x14ac:dyDescent="0.2">
      <c r="A62" s="66"/>
      <c r="B62" s="66"/>
      <c r="C62" s="66"/>
      <c r="D62" s="66"/>
      <c r="E62" s="66"/>
      <c r="F62" s="66"/>
      <c r="G62" s="66"/>
      <c r="H62" s="66"/>
      <c r="I62" s="66"/>
    </row>
    <row r="63" spans="1:9" x14ac:dyDescent="0.2">
      <c r="A63" s="66"/>
      <c r="B63" s="66"/>
      <c r="C63" s="66"/>
      <c r="D63" s="66"/>
      <c r="E63" s="66"/>
      <c r="F63" s="66"/>
      <c r="G63" s="66"/>
      <c r="H63" s="66"/>
      <c r="I63" s="66"/>
    </row>
    <row r="64" spans="1:9" x14ac:dyDescent="0.2">
      <c r="A64" s="66"/>
      <c r="B64" s="66"/>
      <c r="C64" s="66"/>
      <c r="D64" s="66"/>
      <c r="E64" s="66"/>
      <c r="F64" s="66"/>
      <c r="G64" s="66"/>
      <c r="H64" s="66"/>
      <c r="I64" s="66"/>
    </row>
    <row r="65" spans="1:9" x14ac:dyDescent="0.2">
      <c r="A65" s="66"/>
      <c r="B65" s="66"/>
      <c r="C65" s="66"/>
      <c r="D65" s="66"/>
      <c r="E65" s="66"/>
      <c r="F65" s="66"/>
      <c r="G65" s="66"/>
      <c r="H65" s="66"/>
      <c r="I65" s="66"/>
    </row>
    <row r="66" spans="1:9" x14ac:dyDescent="0.2">
      <c r="A66" s="66"/>
      <c r="B66" s="66"/>
      <c r="C66" s="66"/>
      <c r="D66" s="66"/>
      <c r="E66" s="66"/>
      <c r="F66" s="66"/>
      <c r="G66" s="66"/>
      <c r="H66" s="66"/>
      <c r="I66" s="66"/>
    </row>
    <row r="67" spans="1:9" x14ac:dyDescent="0.2">
      <c r="A67" s="66"/>
      <c r="B67" s="66"/>
      <c r="C67" s="66"/>
      <c r="D67" s="66"/>
      <c r="E67" s="66"/>
      <c r="F67" s="66"/>
      <c r="G67" s="66"/>
      <c r="H67" s="66"/>
      <c r="I67" s="66"/>
    </row>
    <row r="68" spans="1:9" x14ac:dyDescent="0.2">
      <c r="A68" s="66"/>
      <c r="B68" s="66"/>
      <c r="C68" s="66"/>
      <c r="D68" s="66"/>
      <c r="E68" s="66"/>
      <c r="F68" s="66"/>
      <c r="G68" s="66"/>
      <c r="H68" s="66"/>
      <c r="I68" s="66"/>
    </row>
    <row r="69" spans="1:9" x14ac:dyDescent="0.2">
      <c r="A69" s="66"/>
      <c r="B69" s="66"/>
      <c r="C69" s="66"/>
      <c r="D69" s="66"/>
      <c r="E69" s="66"/>
      <c r="F69" s="66"/>
      <c r="G69" s="66"/>
      <c r="H69" s="66"/>
      <c r="I69" s="66"/>
    </row>
    <row r="70" spans="1:9" x14ac:dyDescent="0.2">
      <c r="A70" s="66"/>
      <c r="B70" s="66"/>
      <c r="C70" s="66"/>
      <c r="D70" s="66"/>
      <c r="E70" s="66"/>
      <c r="F70" s="66"/>
      <c r="G70" s="66"/>
      <c r="H70" s="66"/>
      <c r="I70" s="66"/>
    </row>
    <row r="71" spans="1:9" x14ac:dyDescent="0.2">
      <c r="A71" s="66"/>
      <c r="B71" s="66"/>
      <c r="C71" s="66"/>
      <c r="D71" s="66"/>
      <c r="E71" s="66"/>
      <c r="F71" s="66"/>
      <c r="G71" s="66"/>
      <c r="H71" s="66"/>
      <c r="I71" s="66"/>
    </row>
    <row r="72" spans="1:9" x14ac:dyDescent="0.2">
      <c r="A72" s="66"/>
      <c r="B72" s="66"/>
      <c r="C72" s="66"/>
      <c r="D72" s="66"/>
      <c r="E72" s="66"/>
      <c r="F72" s="66"/>
      <c r="G72" s="66"/>
      <c r="H72" s="66"/>
      <c r="I72" s="66"/>
    </row>
    <row r="73" spans="1:9" x14ac:dyDescent="0.2">
      <c r="A73" s="66"/>
      <c r="B73" s="66"/>
      <c r="C73" s="66"/>
      <c r="D73" s="66"/>
      <c r="E73" s="66"/>
      <c r="F73" s="66"/>
      <c r="G73" s="66"/>
      <c r="H73" s="66"/>
      <c r="I73" s="66"/>
    </row>
    <row r="74" spans="1:9" x14ac:dyDescent="0.2">
      <c r="A74" s="66"/>
      <c r="B74" s="66"/>
      <c r="C74" s="66"/>
      <c r="D74" s="66"/>
      <c r="E74" s="66"/>
      <c r="F74" s="66"/>
      <c r="G74" s="66"/>
      <c r="H74" s="66"/>
      <c r="I74" s="66"/>
    </row>
    <row r="75" spans="1:9" x14ac:dyDescent="0.2">
      <c r="A75" s="66"/>
      <c r="B75" s="66"/>
      <c r="C75" s="66"/>
      <c r="D75" s="66"/>
      <c r="E75" s="66"/>
      <c r="F75" s="66"/>
      <c r="G75" s="66"/>
      <c r="H75" s="66"/>
      <c r="I75" s="66"/>
    </row>
    <row r="76" spans="1:9" x14ac:dyDescent="0.2">
      <c r="A76" s="66"/>
      <c r="B76" s="66"/>
      <c r="C76" s="66"/>
      <c r="D76" s="66"/>
      <c r="E76" s="66"/>
      <c r="F76" s="66"/>
      <c r="G76" s="66"/>
      <c r="H76" s="66"/>
      <c r="I76" s="66"/>
    </row>
    <row r="77" spans="1:9" x14ac:dyDescent="0.2">
      <c r="A77" s="66"/>
      <c r="B77" s="66"/>
      <c r="C77" s="66"/>
      <c r="D77" s="66"/>
      <c r="E77" s="66"/>
      <c r="F77" s="66"/>
      <c r="G77" s="66"/>
      <c r="H77" s="66"/>
      <c r="I77" s="66"/>
    </row>
    <row r="78" spans="1:9" x14ac:dyDescent="0.2">
      <c r="A78" s="66"/>
      <c r="B78" s="66"/>
      <c r="C78" s="66"/>
      <c r="D78" s="66"/>
      <c r="E78" s="66"/>
      <c r="F78" s="66"/>
      <c r="G78" s="66"/>
      <c r="H78" s="66"/>
      <c r="I78" s="66"/>
    </row>
    <row r="79" spans="1:9" x14ac:dyDescent="0.2">
      <c r="A79" s="66"/>
      <c r="B79" s="66"/>
      <c r="C79" s="66"/>
      <c r="D79" s="66"/>
      <c r="E79" s="66"/>
      <c r="F79" s="66"/>
      <c r="G79" s="66"/>
      <c r="H79" s="66"/>
      <c r="I79" s="66"/>
    </row>
    <row r="80" spans="1:9" x14ac:dyDescent="0.2">
      <c r="A80" s="66"/>
      <c r="B80" s="66"/>
      <c r="C80" s="66"/>
      <c r="D80" s="66"/>
      <c r="E80" s="66"/>
      <c r="F80" s="66"/>
      <c r="G80" s="66"/>
      <c r="H80" s="66"/>
      <c r="I80" s="66"/>
    </row>
    <row r="81" spans="1:9" x14ac:dyDescent="0.2">
      <c r="A81" s="66"/>
      <c r="B81" s="66"/>
      <c r="C81" s="66"/>
      <c r="D81" s="66"/>
      <c r="E81" s="66"/>
      <c r="F81" s="66"/>
      <c r="G81" s="66"/>
      <c r="H81" s="66"/>
      <c r="I81" s="66"/>
    </row>
  </sheetData>
  <mergeCells count="19">
    <mergeCell ref="K23:S30"/>
    <mergeCell ref="A7:I7"/>
    <mergeCell ref="C13:F13"/>
    <mergeCell ref="C15:I15"/>
    <mergeCell ref="C17:I17"/>
    <mergeCell ref="C19:I19"/>
    <mergeCell ref="C21:I21"/>
    <mergeCell ref="B8:I8"/>
    <mergeCell ref="B10:C10"/>
    <mergeCell ref="A3:I3"/>
    <mergeCell ref="A2:I2"/>
    <mergeCell ref="A4:I4"/>
    <mergeCell ref="A5:I5"/>
    <mergeCell ref="A45:I45"/>
    <mergeCell ref="H10:I10"/>
    <mergeCell ref="B11:C11"/>
    <mergeCell ref="C40:E40"/>
    <mergeCell ref="C41:E41"/>
    <mergeCell ref="C42:E42"/>
  </mergeCells>
  <phoneticPr fontId="10"/>
  <dataValidations count="2">
    <dataValidation type="list" allowBlank="1" showInputMessage="1" showErrorMessage="1" sqref="C40" xr:uid="{00000000-0002-0000-0500-000000000000}">
      <formula1>$K$41:$M$41</formula1>
    </dataValidation>
    <dataValidation type="list" allowBlank="1" showInputMessage="1" showErrorMessage="1" sqref="C41:C42" xr:uid="{00000000-0002-0000-0500-000001000000}">
      <formula1>$K$40:$M$40</formula1>
    </dataValidation>
  </dataValidations>
  <pageMargins left="0.89" right="0.88" top="0.56999999999999995" bottom="0.41" header="0.3" footer="0.3"/>
  <pageSetup paperSize="9" scale="98" orientation="portrait" horizontalDpi="300" verticalDpi="300" r:id="rId1"/>
  <rowBreaks count="1" manualBreakCount="1">
    <brk id="42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</sheetPr>
  <dimension ref="A1:AV51"/>
  <sheetViews>
    <sheetView zoomScaleNormal="100" workbookViewId="0">
      <selection activeCell="C11" sqref="C11:E13"/>
    </sheetView>
  </sheetViews>
  <sheetFormatPr defaultRowHeight="13.2" x14ac:dyDescent="0.2"/>
  <cols>
    <col min="1" max="1" width="2.6640625" customWidth="1"/>
    <col min="2" max="2" width="5.109375" customWidth="1"/>
    <col min="3" max="3" width="3.6640625" customWidth="1"/>
    <col min="4" max="4" width="7.6640625" customWidth="1"/>
    <col min="5" max="5" width="10.6640625" customWidth="1"/>
    <col min="6" max="6" width="9.88671875" customWidth="1"/>
    <col min="7" max="7" width="4.6640625" customWidth="1"/>
    <col min="8" max="8" width="8.6640625" customWidth="1"/>
    <col min="9" max="9" width="4.77734375" customWidth="1"/>
    <col min="10" max="16" width="2.88671875" customWidth="1"/>
    <col min="17" max="17" width="9" customWidth="1"/>
    <col min="18" max="18" width="3" customWidth="1"/>
    <col min="19" max="22" width="2.109375" customWidth="1"/>
    <col min="23" max="29" width="2.33203125" customWidth="1"/>
    <col min="30" max="39" width="2.21875" customWidth="1"/>
    <col min="40" max="40" width="9" customWidth="1"/>
  </cols>
  <sheetData>
    <row r="1" spans="1:48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48" ht="24" customHeight="1" x14ac:dyDescent="0.2">
      <c r="A2" s="694" t="s">
        <v>116</v>
      </c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694"/>
      <c r="Q2" s="694"/>
      <c r="R2" s="694"/>
      <c r="S2" s="694"/>
      <c r="T2" s="694"/>
      <c r="U2" s="694"/>
      <c r="V2" s="694"/>
      <c r="W2" s="694"/>
      <c r="X2" s="694"/>
      <c r="Y2" s="694"/>
      <c r="Z2" s="694"/>
      <c r="AA2" s="694"/>
      <c r="AB2" s="694"/>
      <c r="AC2" s="694"/>
      <c r="AD2" s="694"/>
      <c r="AE2" s="694"/>
      <c r="AF2" s="694"/>
      <c r="AG2" s="694"/>
      <c r="AH2" s="694"/>
      <c r="AI2" s="694"/>
      <c r="AJ2" s="694"/>
      <c r="AK2" s="694"/>
      <c r="AL2" s="694"/>
      <c r="AM2" s="694"/>
      <c r="AN2" s="6"/>
      <c r="AO2" s="6"/>
      <c r="AP2" s="6"/>
      <c r="AQ2" s="6"/>
      <c r="AR2" s="6"/>
      <c r="AS2" s="6"/>
      <c r="AT2" s="6"/>
      <c r="AU2" s="6"/>
      <c r="AV2" s="6"/>
    </row>
    <row r="3" spans="1:48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 ht="8.25" customHeight="1" x14ac:dyDescent="0.2">
      <c r="A4" s="706" t="s">
        <v>124</v>
      </c>
      <c r="B4" s="706"/>
      <c r="AN4" s="6"/>
      <c r="AO4" s="6"/>
      <c r="AP4" s="6"/>
      <c r="AQ4" s="6"/>
      <c r="AR4" s="6"/>
      <c r="AS4" s="6"/>
      <c r="AT4" s="6"/>
      <c r="AU4" s="6"/>
      <c r="AV4" s="6"/>
    </row>
    <row r="5" spans="1:48" ht="12" customHeight="1" thickBot="1" x14ac:dyDescent="0.25">
      <c r="A5" s="706"/>
      <c r="B5" s="706"/>
      <c r="D5" s="695" t="s">
        <v>67</v>
      </c>
      <c r="E5" s="695"/>
      <c r="F5" s="695"/>
      <c r="G5" s="695"/>
      <c r="AN5" s="6"/>
      <c r="AO5" s="6"/>
      <c r="AP5" s="6"/>
      <c r="AQ5" s="6"/>
      <c r="AR5" s="6"/>
      <c r="AS5" s="6"/>
      <c r="AT5" s="6"/>
      <c r="AU5" s="6"/>
      <c r="AV5" s="6"/>
    </row>
    <row r="6" spans="1:48" ht="13.8" thickTop="1" x14ac:dyDescent="0.2">
      <c r="A6" s="696" t="s">
        <v>68</v>
      </c>
      <c r="B6" s="696"/>
      <c r="C6" s="696"/>
      <c r="D6" s="697" t="s">
        <v>69</v>
      </c>
      <c r="E6" s="699" t="str">
        <f ca="1">'大会申込書（入力必要なし）'!P57</f>
        <v>令和 8 年 1 月 9 日</v>
      </c>
      <c r="F6" s="700"/>
      <c r="G6" s="701"/>
      <c r="H6" s="705" t="s">
        <v>70</v>
      </c>
      <c r="I6" s="705"/>
      <c r="J6" s="705"/>
      <c r="K6" s="705"/>
      <c r="L6" s="705"/>
      <c r="M6" s="705"/>
      <c r="N6" s="705"/>
      <c r="O6" s="705"/>
      <c r="P6" s="705"/>
      <c r="Q6" s="705"/>
      <c r="R6" s="705"/>
      <c r="S6" s="705"/>
      <c r="T6" s="705"/>
      <c r="U6" s="705"/>
      <c r="V6" s="705"/>
      <c r="W6" s="705"/>
      <c r="X6" s="705"/>
      <c r="Y6" s="705"/>
      <c r="Z6" s="705"/>
      <c r="AA6" s="705"/>
      <c r="AB6" s="705"/>
      <c r="AC6" s="705"/>
      <c r="AD6" s="705"/>
      <c r="AE6" s="705"/>
      <c r="AF6" s="705"/>
      <c r="AG6" s="705"/>
      <c r="AH6" s="705"/>
      <c r="AI6" s="705"/>
      <c r="AJ6" s="705"/>
      <c r="AK6" s="705"/>
      <c r="AL6" s="705"/>
      <c r="AM6" s="705"/>
      <c r="AN6" s="6"/>
      <c r="AO6" s="6"/>
      <c r="AP6" s="6"/>
      <c r="AQ6" s="6"/>
      <c r="AR6" s="6"/>
      <c r="AS6" s="6"/>
      <c r="AT6" s="6"/>
      <c r="AU6" s="6"/>
      <c r="AV6" s="6"/>
    </row>
    <row r="7" spans="1:48" ht="9" customHeight="1" thickBot="1" x14ac:dyDescent="0.25">
      <c r="D7" s="698"/>
      <c r="E7" s="702"/>
      <c r="F7" s="703"/>
      <c r="G7" s="704"/>
      <c r="H7" s="705"/>
      <c r="I7" s="705"/>
      <c r="J7" s="705"/>
      <c r="K7" s="705"/>
      <c r="L7" s="705"/>
      <c r="M7" s="705"/>
      <c r="N7" s="705"/>
      <c r="O7" s="705"/>
      <c r="P7" s="705"/>
      <c r="Q7" s="705"/>
      <c r="R7" s="705"/>
      <c r="S7" s="705"/>
      <c r="T7" s="705"/>
      <c r="U7" s="705"/>
      <c r="V7" s="705"/>
      <c r="W7" s="705"/>
      <c r="X7" s="705"/>
      <c r="Y7" s="705"/>
      <c r="Z7" s="705"/>
      <c r="AA7" s="705"/>
      <c r="AB7" s="705"/>
      <c r="AC7" s="705"/>
      <c r="AD7" s="705"/>
      <c r="AE7" s="705"/>
      <c r="AF7" s="705"/>
      <c r="AG7" s="705"/>
      <c r="AH7" s="705"/>
      <c r="AI7" s="705"/>
      <c r="AJ7" s="705"/>
      <c r="AK7" s="705"/>
      <c r="AL7" s="705"/>
      <c r="AM7" s="705"/>
      <c r="AN7" s="6"/>
      <c r="AO7" s="6"/>
      <c r="AP7" s="6"/>
      <c r="AQ7" s="6"/>
      <c r="AR7" s="6"/>
      <c r="AS7" s="6"/>
      <c r="AT7" s="6"/>
      <c r="AU7" s="6"/>
      <c r="AV7" s="6"/>
    </row>
    <row r="8" spans="1:48" ht="9" customHeight="1" thickTop="1" x14ac:dyDescent="0.2">
      <c r="A8" s="769" t="s">
        <v>71</v>
      </c>
      <c r="B8" s="717"/>
      <c r="C8" s="772" t="str">
        <f ca="1">"第"&amp;YEAR(TODAY())-1966&amp;"回富山県アンサンブルコンテスト"</f>
        <v>第60回富山県アンサンブルコンテスト</v>
      </c>
      <c r="D8" s="773"/>
      <c r="E8" s="773"/>
      <c r="F8" s="773"/>
      <c r="G8" s="774"/>
      <c r="H8" s="767" t="s">
        <v>72</v>
      </c>
      <c r="I8" s="780" t="s">
        <v>234</v>
      </c>
      <c r="J8" s="781"/>
      <c r="K8" s="781"/>
      <c r="L8" s="781"/>
      <c r="M8" s="781"/>
      <c r="N8" s="781"/>
      <c r="O8" s="781"/>
      <c r="P8" s="782"/>
      <c r="Q8" s="748" t="s">
        <v>73</v>
      </c>
      <c r="R8" s="748"/>
      <c r="S8" s="749"/>
      <c r="T8" s="752" t="s">
        <v>74</v>
      </c>
      <c r="U8" s="753"/>
      <c r="V8" s="753"/>
      <c r="W8" s="754"/>
      <c r="X8" s="732" t="s">
        <v>75</v>
      </c>
      <c r="Y8" s="733"/>
      <c r="Z8" s="733"/>
      <c r="AA8" s="733"/>
      <c r="AB8" s="734"/>
      <c r="AC8" s="738" t="s">
        <v>76</v>
      </c>
      <c r="AD8" s="739"/>
      <c r="AE8" s="740"/>
      <c r="AF8" s="740"/>
      <c r="AG8" s="740"/>
      <c r="AH8" s="740"/>
      <c r="AI8" s="740"/>
      <c r="AJ8" s="740"/>
      <c r="AK8" s="740"/>
      <c r="AL8" s="741"/>
      <c r="AM8" s="11"/>
      <c r="AN8" s="6"/>
      <c r="AO8" s="6"/>
      <c r="AP8" s="6"/>
      <c r="AQ8" s="6"/>
      <c r="AR8" s="6"/>
      <c r="AS8" s="6"/>
      <c r="AT8" s="6"/>
      <c r="AU8" s="6"/>
      <c r="AV8" s="6"/>
    </row>
    <row r="9" spans="1:48" ht="9" customHeight="1" x14ac:dyDescent="0.2">
      <c r="A9" s="770"/>
      <c r="B9" s="718"/>
      <c r="C9" s="775"/>
      <c r="D9" s="773"/>
      <c r="E9" s="773"/>
      <c r="F9" s="773"/>
      <c r="G9" s="774"/>
      <c r="H9" s="779"/>
      <c r="I9" s="783"/>
      <c r="J9" s="784"/>
      <c r="K9" s="784"/>
      <c r="L9" s="784"/>
      <c r="M9" s="784"/>
      <c r="N9" s="784"/>
      <c r="O9" s="784"/>
      <c r="P9" s="785"/>
      <c r="Q9" s="750"/>
      <c r="R9" s="750"/>
      <c r="S9" s="751"/>
      <c r="T9" s="755"/>
      <c r="U9" s="756"/>
      <c r="V9" s="756"/>
      <c r="W9" s="757"/>
      <c r="X9" s="735"/>
      <c r="Y9" s="736"/>
      <c r="Z9" s="736"/>
      <c r="AA9" s="736"/>
      <c r="AB9" s="737"/>
      <c r="AC9" s="738"/>
      <c r="AD9" s="742"/>
      <c r="AE9" s="743"/>
      <c r="AF9" s="743"/>
      <c r="AG9" s="743"/>
      <c r="AH9" s="743"/>
      <c r="AI9" s="743"/>
      <c r="AJ9" s="743"/>
      <c r="AK9" s="743"/>
      <c r="AL9" s="744"/>
      <c r="AM9" s="11"/>
      <c r="AN9" s="6"/>
      <c r="AO9" s="6"/>
      <c r="AP9" s="6"/>
      <c r="AQ9" s="6"/>
      <c r="AR9" s="6"/>
      <c r="AS9" s="6"/>
      <c r="AT9" s="6"/>
      <c r="AU9" s="6"/>
      <c r="AV9" s="6"/>
    </row>
    <row r="10" spans="1:48" ht="9" customHeight="1" x14ac:dyDescent="0.2">
      <c r="A10" s="771"/>
      <c r="B10" s="719"/>
      <c r="C10" s="776"/>
      <c r="D10" s="777"/>
      <c r="E10" s="777"/>
      <c r="F10" s="777"/>
      <c r="G10" s="778"/>
      <c r="H10" s="768"/>
      <c r="I10" s="786"/>
      <c r="J10" s="787"/>
      <c r="K10" s="787"/>
      <c r="L10" s="787"/>
      <c r="M10" s="787"/>
      <c r="N10" s="787"/>
      <c r="O10" s="787"/>
      <c r="P10" s="788"/>
      <c r="Q10" s="748" t="s">
        <v>77</v>
      </c>
      <c r="R10" s="748"/>
      <c r="S10" s="749"/>
      <c r="T10" s="752" t="s">
        <v>78</v>
      </c>
      <c r="U10" s="753"/>
      <c r="V10" s="753"/>
      <c r="W10" s="754"/>
      <c r="X10" s="758" t="s">
        <v>238</v>
      </c>
      <c r="Y10" s="759"/>
      <c r="Z10" s="759"/>
      <c r="AA10" s="759"/>
      <c r="AB10" s="760"/>
      <c r="AC10" s="738"/>
      <c r="AD10" s="742"/>
      <c r="AE10" s="743"/>
      <c r="AF10" s="743"/>
      <c r="AG10" s="743"/>
      <c r="AH10" s="743"/>
      <c r="AI10" s="743"/>
      <c r="AJ10" s="743"/>
      <c r="AK10" s="743"/>
      <c r="AL10" s="744"/>
      <c r="AM10" s="11"/>
      <c r="AN10" s="6"/>
      <c r="AO10" s="6"/>
      <c r="AP10" s="6"/>
      <c r="AQ10" s="6"/>
      <c r="AR10" s="6"/>
      <c r="AS10" s="6"/>
      <c r="AT10" s="6"/>
      <c r="AU10" s="6"/>
      <c r="AV10" s="6"/>
    </row>
    <row r="11" spans="1:48" ht="9" customHeight="1" x14ac:dyDescent="0.2">
      <c r="A11" s="707" t="s">
        <v>79</v>
      </c>
      <c r="B11" s="707"/>
      <c r="C11" s="708" t="s">
        <v>316</v>
      </c>
      <c r="D11" s="709"/>
      <c r="E11" s="709"/>
      <c r="F11" s="714">
        <v>2</v>
      </c>
      <c r="G11" s="717" t="s">
        <v>80</v>
      </c>
      <c r="H11" s="720" t="s">
        <v>81</v>
      </c>
      <c r="I11" s="723" t="s">
        <v>214</v>
      </c>
      <c r="J11" s="724"/>
      <c r="K11" s="724"/>
      <c r="L11" s="724"/>
      <c r="M11" s="724"/>
      <c r="N11" s="724"/>
      <c r="O11" s="724"/>
      <c r="P11" s="725"/>
      <c r="Q11" s="750"/>
      <c r="R11" s="750"/>
      <c r="S11" s="751"/>
      <c r="T11" s="755"/>
      <c r="U11" s="756"/>
      <c r="V11" s="756"/>
      <c r="W11" s="757"/>
      <c r="X11" s="761"/>
      <c r="Y11" s="762"/>
      <c r="Z11" s="762"/>
      <c r="AA11" s="762"/>
      <c r="AB11" s="763"/>
      <c r="AC11" s="738"/>
      <c r="AD11" s="742"/>
      <c r="AE11" s="743"/>
      <c r="AF11" s="743"/>
      <c r="AG11" s="743"/>
      <c r="AH11" s="743"/>
      <c r="AI11" s="743"/>
      <c r="AJ11" s="743"/>
      <c r="AK11" s="743"/>
      <c r="AL11" s="744"/>
      <c r="AM11" s="11"/>
      <c r="AN11" s="6"/>
      <c r="AO11" s="6"/>
      <c r="AP11" s="6"/>
      <c r="AQ11" s="6"/>
      <c r="AR11" s="6"/>
      <c r="AS11" s="6"/>
      <c r="AT11" s="6"/>
      <c r="AU11" s="6"/>
      <c r="AV11" s="6"/>
    </row>
    <row r="12" spans="1:48" ht="9" customHeight="1" x14ac:dyDescent="0.2">
      <c r="A12" s="707"/>
      <c r="B12" s="707"/>
      <c r="C12" s="710"/>
      <c r="D12" s="711"/>
      <c r="E12" s="711"/>
      <c r="F12" s="715"/>
      <c r="G12" s="718"/>
      <c r="H12" s="721"/>
      <c r="I12" s="726"/>
      <c r="J12" s="727"/>
      <c r="K12" s="727"/>
      <c r="L12" s="727"/>
      <c r="M12" s="727"/>
      <c r="N12" s="727"/>
      <c r="O12" s="727"/>
      <c r="P12" s="728"/>
      <c r="Q12" s="748" t="s">
        <v>82</v>
      </c>
      <c r="R12" s="748"/>
      <c r="S12" s="749"/>
      <c r="T12" s="752" t="s">
        <v>315</v>
      </c>
      <c r="U12" s="753"/>
      <c r="V12" s="753"/>
      <c r="W12" s="754"/>
      <c r="X12" s="761"/>
      <c r="Y12" s="762"/>
      <c r="Z12" s="762"/>
      <c r="AA12" s="762"/>
      <c r="AB12" s="763"/>
      <c r="AC12" s="767" t="s">
        <v>83</v>
      </c>
      <c r="AD12" s="742"/>
      <c r="AE12" s="743"/>
      <c r="AF12" s="743"/>
      <c r="AG12" s="743"/>
      <c r="AH12" s="743"/>
      <c r="AI12" s="743"/>
      <c r="AJ12" s="743"/>
      <c r="AK12" s="743"/>
      <c r="AL12" s="744"/>
      <c r="AM12" s="11"/>
      <c r="AN12" s="6"/>
      <c r="AO12" s="6"/>
      <c r="AP12" s="6"/>
      <c r="AQ12" s="6"/>
      <c r="AR12" s="6"/>
      <c r="AS12" s="6"/>
      <c r="AT12" s="6"/>
      <c r="AU12" s="6"/>
      <c r="AV12" s="6"/>
    </row>
    <row r="13" spans="1:48" ht="9" customHeight="1" x14ac:dyDescent="0.2">
      <c r="A13" s="707"/>
      <c r="B13" s="707"/>
      <c r="C13" s="712"/>
      <c r="D13" s="713"/>
      <c r="E13" s="713"/>
      <c r="F13" s="716"/>
      <c r="G13" s="719"/>
      <c r="H13" s="722"/>
      <c r="I13" s="729"/>
      <c r="J13" s="730"/>
      <c r="K13" s="730"/>
      <c r="L13" s="730"/>
      <c r="M13" s="730"/>
      <c r="N13" s="730"/>
      <c r="O13" s="730"/>
      <c r="P13" s="731"/>
      <c r="Q13" s="750"/>
      <c r="R13" s="750"/>
      <c r="S13" s="751"/>
      <c r="T13" s="755"/>
      <c r="U13" s="756"/>
      <c r="V13" s="756"/>
      <c r="W13" s="757"/>
      <c r="X13" s="764"/>
      <c r="Y13" s="765"/>
      <c r="Z13" s="765"/>
      <c r="AA13" s="765"/>
      <c r="AB13" s="766"/>
      <c r="AC13" s="768"/>
      <c r="AD13" s="745"/>
      <c r="AE13" s="746"/>
      <c r="AF13" s="746"/>
      <c r="AG13" s="746"/>
      <c r="AH13" s="746"/>
      <c r="AI13" s="746"/>
      <c r="AJ13" s="746"/>
      <c r="AK13" s="746"/>
      <c r="AL13" s="747"/>
      <c r="AM13" s="11"/>
      <c r="AN13" s="6"/>
      <c r="AO13" s="6"/>
      <c r="AP13" s="6"/>
      <c r="AQ13" s="6"/>
      <c r="AR13" s="6"/>
      <c r="AS13" s="6"/>
      <c r="AT13" s="6"/>
      <c r="AU13" s="6"/>
      <c r="AV13" s="6"/>
    </row>
    <row r="14" spans="1:48" ht="5.25" customHeight="1" thickBot="1" x14ac:dyDescent="0.25">
      <c r="A14" s="1"/>
      <c r="B14" s="12"/>
      <c r="C14" s="13"/>
      <c r="D14" s="13"/>
      <c r="E14" s="13"/>
      <c r="F14" s="1"/>
      <c r="G14" s="1"/>
      <c r="H14" s="14"/>
      <c r="I14" s="1"/>
      <c r="J14" s="1"/>
      <c r="K14" s="1"/>
      <c r="L14" s="1"/>
      <c r="M14" s="1"/>
      <c r="N14" s="1"/>
      <c r="O14" s="1"/>
      <c r="P14" s="1"/>
      <c r="Q14" s="789" t="s">
        <v>84</v>
      </c>
      <c r="R14" s="790"/>
      <c r="S14" s="790"/>
      <c r="T14" s="790"/>
      <c r="U14" s="790"/>
      <c r="V14" s="790"/>
      <c r="W14" s="790"/>
      <c r="X14" s="790"/>
      <c r="Y14" s="790"/>
      <c r="Z14" s="790"/>
      <c r="AA14" s="790"/>
      <c r="AB14" s="790"/>
      <c r="AC14" s="790"/>
      <c r="AD14" s="790"/>
      <c r="AE14" s="790"/>
      <c r="AF14" s="790"/>
      <c r="AG14" s="790"/>
      <c r="AH14" s="790"/>
      <c r="AI14" s="790"/>
      <c r="AJ14" s="790"/>
      <c r="AK14" s="790"/>
      <c r="AL14" s="790"/>
      <c r="AM14" s="15"/>
      <c r="AN14" s="6"/>
      <c r="AO14" s="6"/>
      <c r="AP14" s="6"/>
      <c r="AQ14" s="6"/>
      <c r="AR14" s="6"/>
      <c r="AS14" s="6"/>
      <c r="AT14" s="6"/>
      <c r="AU14" s="6"/>
      <c r="AV14" s="6"/>
    </row>
    <row r="15" spans="1:48" ht="10.8" customHeight="1" thickTop="1" x14ac:dyDescent="0.2">
      <c r="A15" s="792" t="s">
        <v>85</v>
      </c>
      <c r="B15" s="793"/>
      <c r="C15" s="797">
        <f>入力シート!D14</f>
        <v>0</v>
      </c>
      <c r="D15" s="798"/>
      <c r="E15" s="798"/>
      <c r="F15" s="798"/>
      <c r="G15" s="798"/>
      <c r="H15" s="798"/>
      <c r="I15" s="803" t="s">
        <v>16</v>
      </c>
      <c r="J15" s="700">
        <f>入力シート!E21</f>
        <v>0</v>
      </c>
      <c r="K15" s="700"/>
      <c r="L15" s="700"/>
      <c r="M15" s="700"/>
      <c r="N15" s="700"/>
      <c r="O15" s="700"/>
      <c r="P15" s="701"/>
      <c r="Q15" s="791"/>
      <c r="R15" s="791"/>
      <c r="S15" s="791"/>
      <c r="T15" s="791"/>
      <c r="U15" s="791"/>
      <c r="V15" s="791"/>
      <c r="W15" s="791"/>
      <c r="X15" s="791"/>
      <c r="Y15" s="791"/>
      <c r="Z15" s="791"/>
      <c r="AA15" s="791"/>
      <c r="AB15" s="791"/>
      <c r="AC15" s="791"/>
      <c r="AD15" s="791"/>
      <c r="AE15" s="791"/>
      <c r="AF15" s="791"/>
      <c r="AG15" s="791"/>
      <c r="AH15" s="791"/>
      <c r="AI15" s="791"/>
      <c r="AJ15" s="791"/>
      <c r="AK15" s="791"/>
      <c r="AL15" s="791"/>
      <c r="AM15" s="15"/>
      <c r="AN15" s="6"/>
      <c r="AO15" s="6"/>
      <c r="AP15" s="6"/>
      <c r="AQ15" s="6"/>
      <c r="AR15" s="6"/>
      <c r="AS15" s="6"/>
      <c r="AT15" s="6"/>
      <c r="AU15" s="6"/>
      <c r="AV15" s="6"/>
    </row>
    <row r="16" spans="1:48" ht="9.6" customHeight="1" x14ac:dyDescent="0.15">
      <c r="A16" s="794"/>
      <c r="B16" s="719"/>
      <c r="C16" s="799"/>
      <c r="D16" s="800"/>
      <c r="E16" s="800"/>
      <c r="F16" s="800"/>
      <c r="G16" s="800"/>
      <c r="H16" s="800"/>
      <c r="I16" s="804"/>
      <c r="J16" s="294"/>
      <c r="K16" s="294"/>
      <c r="L16" s="294"/>
      <c r="M16" s="294"/>
      <c r="N16" s="294"/>
      <c r="O16" s="294"/>
      <c r="P16" s="806"/>
      <c r="Q16" s="167" t="s">
        <v>86</v>
      </c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9"/>
      <c r="AN16" s="6"/>
      <c r="AO16" s="6"/>
      <c r="AP16" s="6"/>
      <c r="AQ16" s="6"/>
      <c r="AR16" s="6"/>
      <c r="AS16" s="6"/>
      <c r="AT16" s="6"/>
      <c r="AU16" s="6"/>
      <c r="AV16" s="6"/>
    </row>
    <row r="17" spans="1:48" ht="9.6" customHeight="1" x14ac:dyDescent="0.15">
      <c r="A17" s="795"/>
      <c r="B17" s="796"/>
      <c r="C17" s="801"/>
      <c r="D17" s="802"/>
      <c r="E17" s="802"/>
      <c r="F17" s="802"/>
      <c r="G17" s="802"/>
      <c r="H17" s="802"/>
      <c r="I17" s="805"/>
      <c r="J17" s="295"/>
      <c r="K17" s="295"/>
      <c r="L17" s="295"/>
      <c r="M17" s="295"/>
      <c r="N17" s="295"/>
      <c r="O17" s="295"/>
      <c r="P17" s="807"/>
      <c r="Q17" s="167" t="s">
        <v>87</v>
      </c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9"/>
      <c r="AN17" s="6"/>
      <c r="AO17" s="6"/>
      <c r="AP17" s="6"/>
      <c r="AQ17" s="6"/>
      <c r="AR17" s="6"/>
      <c r="AS17" s="6"/>
      <c r="AT17" s="6"/>
      <c r="AU17" s="6"/>
      <c r="AV17" s="6"/>
    </row>
    <row r="18" spans="1:48" ht="9.6" customHeight="1" x14ac:dyDescent="0.15">
      <c r="A18" s="808" t="s">
        <v>88</v>
      </c>
      <c r="B18" s="809"/>
      <c r="C18" s="814">
        <f>入力シート!E20</f>
        <v>0</v>
      </c>
      <c r="D18" s="815"/>
      <c r="E18" s="815"/>
      <c r="F18" s="815"/>
      <c r="G18" s="815"/>
      <c r="H18" s="815"/>
      <c r="I18" s="820" t="s">
        <v>15</v>
      </c>
      <c r="J18" s="823">
        <f>入力シート!E22</f>
        <v>0</v>
      </c>
      <c r="K18" s="823"/>
      <c r="L18" s="823"/>
      <c r="M18" s="823"/>
      <c r="N18" s="823"/>
      <c r="O18" s="823"/>
      <c r="P18" s="824"/>
      <c r="Q18" s="167" t="s">
        <v>89</v>
      </c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9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9.6" customHeight="1" x14ac:dyDescent="0.15">
      <c r="A19" s="810"/>
      <c r="B19" s="811"/>
      <c r="C19" s="816"/>
      <c r="D19" s="817"/>
      <c r="E19" s="817"/>
      <c r="F19" s="817"/>
      <c r="G19" s="817"/>
      <c r="H19" s="817"/>
      <c r="I19" s="821"/>
      <c r="J19" s="294"/>
      <c r="K19" s="294"/>
      <c r="L19" s="294"/>
      <c r="M19" s="294"/>
      <c r="N19" s="294"/>
      <c r="O19" s="294"/>
      <c r="P19" s="806"/>
      <c r="Q19" s="167" t="s">
        <v>90</v>
      </c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9"/>
      <c r="AN19" s="6"/>
      <c r="AO19" s="6"/>
      <c r="AP19" s="6"/>
      <c r="AQ19" s="6"/>
      <c r="AR19" s="6"/>
      <c r="AS19" s="6"/>
      <c r="AT19" s="6"/>
      <c r="AU19" s="6"/>
      <c r="AV19" s="6"/>
    </row>
    <row r="20" spans="1:48" ht="9.6" customHeight="1" thickBot="1" x14ac:dyDescent="0.2">
      <c r="A20" s="810"/>
      <c r="B20" s="811"/>
      <c r="C20" s="816"/>
      <c r="D20" s="817"/>
      <c r="E20" s="817"/>
      <c r="F20" s="817"/>
      <c r="G20" s="817"/>
      <c r="H20" s="817"/>
      <c r="I20" s="821"/>
      <c r="J20" s="294"/>
      <c r="K20" s="294"/>
      <c r="L20" s="294"/>
      <c r="M20" s="294"/>
      <c r="N20" s="294"/>
      <c r="O20" s="294"/>
      <c r="P20" s="806"/>
      <c r="Q20" s="825" t="s">
        <v>91</v>
      </c>
      <c r="R20" s="826"/>
      <c r="S20" s="826"/>
      <c r="T20" s="826"/>
      <c r="U20" s="826"/>
      <c r="V20" s="826"/>
      <c r="W20" s="826"/>
      <c r="X20" s="826"/>
      <c r="Y20" s="826"/>
      <c r="Z20" s="826"/>
      <c r="AA20" s="826"/>
      <c r="AB20" s="826"/>
      <c r="AC20" s="826"/>
      <c r="AD20" s="826"/>
      <c r="AE20" s="826"/>
      <c r="AF20" s="826"/>
      <c r="AG20" s="826"/>
      <c r="AH20" s="826"/>
      <c r="AI20" s="826"/>
      <c r="AJ20" s="826"/>
      <c r="AK20" s="826"/>
      <c r="AL20" s="826"/>
      <c r="AM20" s="827"/>
      <c r="AN20" s="6"/>
      <c r="AO20" s="6"/>
      <c r="AP20" s="6"/>
      <c r="AQ20" s="6"/>
      <c r="AR20" s="6"/>
      <c r="AS20" s="6"/>
      <c r="AT20" s="6"/>
      <c r="AU20" s="6"/>
      <c r="AV20" s="6"/>
    </row>
    <row r="21" spans="1:48" ht="0.6" customHeight="1" thickBot="1" x14ac:dyDescent="0.25">
      <c r="A21" s="812"/>
      <c r="B21" s="813"/>
      <c r="C21" s="818"/>
      <c r="D21" s="819"/>
      <c r="E21" s="819"/>
      <c r="F21" s="819"/>
      <c r="G21" s="819"/>
      <c r="H21" s="819"/>
      <c r="I21" s="822"/>
      <c r="J21" s="703"/>
      <c r="K21" s="703"/>
      <c r="L21" s="703"/>
      <c r="M21" s="703"/>
      <c r="N21" s="703"/>
      <c r="O21" s="703"/>
      <c r="P21" s="704"/>
      <c r="AM21" s="15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4.8" customHeight="1" thickTop="1" thickBot="1" x14ac:dyDescent="0.25">
      <c r="A22" s="16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AN22" s="6"/>
      <c r="AO22" s="6"/>
      <c r="AP22" s="6"/>
      <c r="AQ22" s="6"/>
      <c r="AR22" s="6"/>
      <c r="AS22" s="6"/>
      <c r="AT22" s="6"/>
      <c r="AU22" s="6"/>
      <c r="AV22" s="6"/>
    </row>
    <row r="23" spans="1:48" ht="12" customHeight="1" thickTop="1" x14ac:dyDescent="0.2">
      <c r="A23" s="851" t="s">
        <v>92</v>
      </c>
      <c r="B23" s="700"/>
      <c r="C23" s="700"/>
      <c r="D23" s="700"/>
      <c r="E23" s="700"/>
      <c r="F23" s="700"/>
      <c r="G23" s="699" t="s">
        <v>93</v>
      </c>
      <c r="H23" s="700"/>
      <c r="I23" s="852"/>
      <c r="J23" s="699" t="s">
        <v>94</v>
      </c>
      <c r="K23" s="700"/>
      <c r="L23" s="700"/>
      <c r="M23" s="700"/>
      <c r="N23" s="700"/>
      <c r="O23" s="852"/>
      <c r="P23" s="699" t="s">
        <v>95</v>
      </c>
      <c r="Q23" s="700"/>
      <c r="R23" s="852"/>
      <c r="S23" s="853" t="s">
        <v>96</v>
      </c>
      <c r="T23" s="854"/>
      <c r="U23" s="853" t="s">
        <v>97</v>
      </c>
      <c r="V23" s="857"/>
      <c r="W23" s="834" t="s">
        <v>98</v>
      </c>
      <c r="X23" s="836" t="s">
        <v>99</v>
      </c>
      <c r="Y23" s="709"/>
      <c r="Z23" s="709"/>
      <c r="AA23" s="709"/>
      <c r="AB23" s="709"/>
      <c r="AC23" s="837"/>
      <c r="AD23" s="769" t="s">
        <v>100</v>
      </c>
      <c r="AE23" s="823"/>
      <c r="AF23" s="823"/>
      <c r="AG23" s="823"/>
      <c r="AH23" s="823"/>
      <c r="AI23" s="823"/>
      <c r="AJ23" s="823"/>
      <c r="AK23" s="717"/>
      <c r="AL23" s="18"/>
      <c r="AM23" s="742"/>
      <c r="AN23" s="6"/>
      <c r="AO23" s="6"/>
      <c r="AP23" s="6"/>
      <c r="AQ23" s="6"/>
      <c r="AR23" s="6"/>
      <c r="AS23" s="6"/>
      <c r="AT23" s="6"/>
      <c r="AU23" s="6"/>
      <c r="AV23" s="6"/>
    </row>
    <row r="24" spans="1:48" ht="9.75" customHeight="1" x14ac:dyDescent="0.2">
      <c r="A24" s="794"/>
      <c r="B24" s="295"/>
      <c r="C24" s="295"/>
      <c r="D24" s="295"/>
      <c r="E24" s="295"/>
      <c r="F24" s="295"/>
      <c r="G24" s="771"/>
      <c r="H24" s="295"/>
      <c r="I24" s="719"/>
      <c r="J24" s="771"/>
      <c r="K24" s="295"/>
      <c r="L24" s="295"/>
      <c r="M24" s="295"/>
      <c r="N24" s="295"/>
      <c r="O24" s="719"/>
      <c r="P24" s="771"/>
      <c r="Q24" s="295"/>
      <c r="R24" s="719"/>
      <c r="S24" s="855"/>
      <c r="T24" s="856"/>
      <c r="U24" s="858"/>
      <c r="V24" s="859"/>
      <c r="W24" s="835"/>
      <c r="X24" s="838" t="s">
        <v>101</v>
      </c>
      <c r="Y24" s="839"/>
      <c r="Z24" s="839"/>
      <c r="AA24" s="839"/>
      <c r="AB24" s="839"/>
      <c r="AC24" s="840"/>
      <c r="AD24" s="771"/>
      <c r="AE24" s="295"/>
      <c r="AF24" s="295"/>
      <c r="AG24" s="295"/>
      <c r="AH24" s="295"/>
      <c r="AI24" s="295"/>
      <c r="AJ24" s="295"/>
      <c r="AK24" s="719"/>
      <c r="AL24" s="19"/>
      <c r="AM24" s="742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16.5" customHeight="1" x14ac:dyDescent="0.2">
      <c r="A25" s="841">
        <v>1</v>
      </c>
      <c r="B25" s="842">
        <f>入力シート!C130</f>
        <v>0</v>
      </c>
      <c r="C25" s="843"/>
      <c r="D25" s="843"/>
      <c r="E25" s="843"/>
      <c r="F25" s="844"/>
      <c r="G25" s="842">
        <f>入力シート!H130</f>
        <v>0</v>
      </c>
      <c r="H25" s="843"/>
      <c r="I25" s="844"/>
      <c r="J25" s="842">
        <f>入力シート!I130</f>
        <v>0</v>
      </c>
      <c r="K25" s="843"/>
      <c r="L25" s="843"/>
      <c r="M25" s="843"/>
      <c r="N25" s="843"/>
      <c r="O25" s="844"/>
      <c r="P25" s="845">
        <f>入力シート!J130</f>
        <v>0</v>
      </c>
      <c r="Q25" s="846"/>
      <c r="R25" s="847"/>
      <c r="S25" s="832">
        <f>入力シート!K130</f>
        <v>0</v>
      </c>
      <c r="T25" s="833"/>
      <c r="U25" s="832" t="s">
        <v>113</v>
      </c>
      <c r="V25" s="874"/>
      <c r="W25" s="20" t="s">
        <v>102</v>
      </c>
      <c r="X25" s="866"/>
      <c r="Y25" s="860"/>
      <c r="Z25" s="862"/>
      <c r="AA25" s="828"/>
      <c r="AB25" s="860"/>
      <c r="AC25" s="862"/>
      <c r="AD25" s="866"/>
      <c r="AE25" s="860"/>
      <c r="AF25" s="860"/>
      <c r="AG25" s="860"/>
      <c r="AH25" s="860"/>
      <c r="AI25" s="860"/>
      <c r="AJ25" s="860"/>
      <c r="AK25" s="862"/>
      <c r="AL25" s="864"/>
      <c r="AM25" s="742"/>
      <c r="AN25" s="6"/>
      <c r="AO25" s="6"/>
      <c r="AP25" s="6"/>
      <c r="AQ25" s="6"/>
      <c r="AR25" s="6"/>
      <c r="AS25" s="6"/>
      <c r="AT25" s="6"/>
      <c r="AU25" s="6"/>
      <c r="AV25" s="6"/>
    </row>
    <row r="26" spans="1:48" ht="16.5" customHeight="1" x14ac:dyDescent="0.2">
      <c r="A26" s="841"/>
      <c r="B26" s="868">
        <f>入力シート!E130</f>
        <v>0</v>
      </c>
      <c r="C26" s="869"/>
      <c r="D26" s="869"/>
      <c r="E26" s="869"/>
      <c r="F26" s="870"/>
      <c r="G26" s="868"/>
      <c r="H26" s="869"/>
      <c r="I26" s="870"/>
      <c r="J26" s="868"/>
      <c r="K26" s="869"/>
      <c r="L26" s="869"/>
      <c r="M26" s="869"/>
      <c r="N26" s="869"/>
      <c r="O26" s="870"/>
      <c r="P26" s="848"/>
      <c r="Q26" s="849"/>
      <c r="R26" s="850"/>
      <c r="S26" s="830" t="s">
        <v>114</v>
      </c>
      <c r="T26" s="831"/>
      <c r="U26" s="745"/>
      <c r="V26" s="875"/>
      <c r="W26" s="21" t="s">
        <v>103</v>
      </c>
      <c r="X26" s="867"/>
      <c r="Y26" s="861"/>
      <c r="Z26" s="863"/>
      <c r="AA26" s="829"/>
      <c r="AB26" s="861"/>
      <c r="AC26" s="863"/>
      <c r="AD26" s="867"/>
      <c r="AE26" s="861"/>
      <c r="AF26" s="861"/>
      <c r="AG26" s="861"/>
      <c r="AH26" s="861"/>
      <c r="AI26" s="861"/>
      <c r="AJ26" s="861"/>
      <c r="AK26" s="863"/>
      <c r="AL26" s="865"/>
      <c r="AM26" s="742"/>
      <c r="AN26" s="6"/>
      <c r="AO26" s="6"/>
      <c r="AP26" s="6"/>
      <c r="AQ26" s="6"/>
      <c r="AR26" s="6"/>
      <c r="AS26" s="6"/>
      <c r="AT26" s="6"/>
      <c r="AU26" s="6"/>
      <c r="AV26" s="6"/>
    </row>
    <row r="27" spans="1:48" ht="16.5" customHeight="1" x14ac:dyDescent="0.2">
      <c r="A27" s="871">
        <v>2</v>
      </c>
      <c r="B27" s="842">
        <f>入力シート!C131</f>
        <v>0</v>
      </c>
      <c r="C27" s="843"/>
      <c r="D27" s="843"/>
      <c r="E27" s="843"/>
      <c r="F27" s="844"/>
      <c r="G27" s="842">
        <f>入力シート!H131</f>
        <v>0</v>
      </c>
      <c r="H27" s="872"/>
      <c r="I27" s="873"/>
      <c r="J27" s="842">
        <f>入力シート!I131</f>
        <v>0</v>
      </c>
      <c r="K27" s="843"/>
      <c r="L27" s="843"/>
      <c r="M27" s="843"/>
      <c r="N27" s="843"/>
      <c r="O27" s="844"/>
      <c r="P27" s="845">
        <f>入力シート!J131</f>
        <v>0</v>
      </c>
      <c r="Q27" s="846"/>
      <c r="R27" s="847"/>
      <c r="S27" s="832">
        <f>入力シート!K131</f>
        <v>0</v>
      </c>
      <c r="T27" s="833"/>
      <c r="U27" s="832" t="s">
        <v>113</v>
      </c>
      <c r="V27" s="874"/>
      <c r="W27" s="20" t="s">
        <v>102</v>
      </c>
      <c r="X27" s="866"/>
      <c r="Y27" s="860"/>
      <c r="Z27" s="862"/>
      <c r="AA27" s="828"/>
      <c r="AB27" s="860"/>
      <c r="AC27" s="862"/>
      <c r="AD27" s="739"/>
      <c r="AE27" s="878"/>
      <c r="AF27" s="878"/>
      <c r="AG27" s="878"/>
      <c r="AH27" s="878"/>
      <c r="AI27" s="860"/>
      <c r="AJ27" s="828"/>
      <c r="AK27" s="862"/>
      <c r="AL27" s="864"/>
      <c r="AM27" s="742"/>
      <c r="AN27" s="6"/>
      <c r="AO27" s="6"/>
      <c r="AP27" s="6"/>
      <c r="AQ27" s="6"/>
      <c r="AR27" s="6"/>
      <c r="AS27" s="6"/>
      <c r="AT27" s="6"/>
      <c r="AU27" s="6"/>
      <c r="AV27" s="6"/>
    </row>
    <row r="28" spans="1:48" ht="16.5" customHeight="1" x14ac:dyDescent="0.2">
      <c r="A28" s="841"/>
      <c r="B28" s="868">
        <f>入力シート!E131</f>
        <v>0</v>
      </c>
      <c r="C28" s="869"/>
      <c r="D28" s="869"/>
      <c r="E28" s="869"/>
      <c r="F28" s="870"/>
      <c r="G28" s="868"/>
      <c r="H28" s="876"/>
      <c r="I28" s="877"/>
      <c r="J28" s="868"/>
      <c r="K28" s="869"/>
      <c r="L28" s="869"/>
      <c r="M28" s="869"/>
      <c r="N28" s="869"/>
      <c r="O28" s="870"/>
      <c r="P28" s="848"/>
      <c r="Q28" s="849"/>
      <c r="R28" s="850"/>
      <c r="S28" s="830" t="s">
        <v>114</v>
      </c>
      <c r="T28" s="831"/>
      <c r="U28" s="745"/>
      <c r="V28" s="875"/>
      <c r="W28" s="21" t="s">
        <v>103</v>
      </c>
      <c r="X28" s="867"/>
      <c r="Y28" s="861"/>
      <c r="Z28" s="863"/>
      <c r="AA28" s="829"/>
      <c r="AB28" s="861"/>
      <c r="AC28" s="863"/>
      <c r="AD28" s="745"/>
      <c r="AE28" s="879"/>
      <c r="AF28" s="879"/>
      <c r="AG28" s="879"/>
      <c r="AH28" s="879"/>
      <c r="AI28" s="861"/>
      <c r="AJ28" s="829"/>
      <c r="AK28" s="863"/>
      <c r="AL28" s="865"/>
      <c r="AM28" s="742"/>
      <c r="AN28" s="22"/>
      <c r="AO28" s="6"/>
      <c r="AP28" s="6"/>
      <c r="AQ28" s="6"/>
      <c r="AR28" s="6"/>
      <c r="AS28" s="6"/>
      <c r="AT28" s="6"/>
      <c r="AU28" s="6"/>
      <c r="AV28" s="6"/>
    </row>
    <row r="29" spans="1:48" ht="16.5" customHeight="1" x14ac:dyDescent="0.2">
      <c r="A29" s="841">
        <v>3</v>
      </c>
      <c r="B29" s="842">
        <f>入力シート!C132</f>
        <v>0</v>
      </c>
      <c r="C29" s="843"/>
      <c r="D29" s="843"/>
      <c r="E29" s="843"/>
      <c r="F29" s="844"/>
      <c r="G29" s="842">
        <f>入力シート!H132</f>
        <v>0</v>
      </c>
      <c r="H29" s="843"/>
      <c r="I29" s="844"/>
      <c r="J29" s="842">
        <f>入力シート!I132</f>
        <v>0</v>
      </c>
      <c r="K29" s="843"/>
      <c r="L29" s="843"/>
      <c r="M29" s="843"/>
      <c r="N29" s="843"/>
      <c r="O29" s="844"/>
      <c r="P29" s="845">
        <f>入力シート!J132</f>
        <v>0</v>
      </c>
      <c r="Q29" s="846"/>
      <c r="R29" s="847"/>
      <c r="S29" s="832">
        <f>入力シート!K132</f>
        <v>0</v>
      </c>
      <c r="T29" s="833"/>
      <c r="U29" s="832" t="s">
        <v>113</v>
      </c>
      <c r="V29" s="874"/>
      <c r="W29" s="20" t="s">
        <v>102</v>
      </c>
      <c r="X29" s="866"/>
      <c r="Y29" s="860"/>
      <c r="Z29" s="862"/>
      <c r="AA29" s="828"/>
      <c r="AB29" s="860"/>
      <c r="AC29" s="862"/>
      <c r="AD29" s="739"/>
      <c r="AE29" s="878"/>
      <c r="AF29" s="878"/>
      <c r="AG29" s="878"/>
      <c r="AH29" s="878"/>
      <c r="AI29" s="860"/>
      <c r="AJ29" s="828"/>
      <c r="AK29" s="862"/>
      <c r="AL29" s="864"/>
      <c r="AM29" s="742"/>
      <c r="AN29" s="6"/>
      <c r="AO29" s="6"/>
      <c r="AP29" s="6"/>
      <c r="AQ29" s="6"/>
      <c r="AR29" s="6"/>
      <c r="AS29" s="6"/>
      <c r="AT29" s="6"/>
      <c r="AU29" s="6"/>
      <c r="AV29" s="6"/>
    </row>
    <row r="30" spans="1:48" ht="16.5" customHeight="1" x14ac:dyDescent="0.2">
      <c r="A30" s="841"/>
      <c r="B30" s="868">
        <f>入力シート!E132</f>
        <v>0</v>
      </c>
      <c r="C30" s="869"/>
      <c r="D30" s="869"/>
      <c r="E30" s="869"/>
      <c r="F30" s="870"/>
      <c r="G30" s="868"/>
      <c r="H30" s="869"/>
      <c r="I30" s="870"/>
      <c r="J30" s="868"/>
      <c r="K30" s="869"/>
      <c r="L30" s="869"/>
      <c r="M30" s="869"/>
      <c r="N30" s="869"/>
      <c r="O30" s="870"/>
      <c r="P30" s="848"/>
      <c r="Q30" s="849"/>
      <c r="R30" s="850"/>
      <c r="S30" s="830" t="s">
        <v>114</v>
      </c>
      <c r="T30" s="831"/>
      <c r="U30" s="745"/>
      <c r="V30" s="875"/>
      <c r="W30" s="21" t="s">
        <v>103</v>
      </c>
      <c r="X30" s="867"/>
      <c r="Y30" s="861"/>
      <c r="Z30" s="863"/>
      <c r="AA30" s="829"/>
      <c r="AB30" s="861"/>
      <c r="AC30" s="863"/>
      <c r="AD30" s="745"/>
      <c r="AE30" s="879"/>
      <c r="AF30" s="879"/>
      <c r="AG30" s="879"/>
      <c r="AH30" s="879"/>
      <c r="AI30" s="861"/>
      <c r="AJ30" s="829"/>
      <c r="AK30" s="863"/>
      <c r="AL30" s="865"/>
      <c r="AM30" s="742"/>
      <c r="AN30" s="6"/>
      <c r="AO30" s="6"/>
      <c r="AP30" s="6"/>
      <c r="AQ30" s="6"/>
      <c r="AR30" s="6"/>
      <c r="AS30" s="6"/>
      <c r="AT30" s="6"/>
      <c r="AU30" s="6"/>
      <c r="AV30" s="6"/>
    </row>
    <row r="31" spans="1:48" ht="16.5" customHeight="1" x14ac:dyDescent="0.2">
      <c r="A31" s="841">
        <v>4</v>
      </c>
      <c r="B31" s="842">
        <f>入力シート!C133</f>
        <v>0</v>
      </c>
      <c r="C31" s="843"/>
      <c r="D31" s="843"/>
      <c r="E31" s="843"/>
      <c r="F31" s="844"/>
      <c r="G31" s="842">
        <f>入力シート!H133</f>
        <v>0</v>
      </c>
      <c r="H31" s="843"/>
      <c r="I31" s="844"/>
      <c r="J31" s="842">
        <f>入力シート!I133</f>
        <v>0</v>
      </c>
      <c r="K31" s="843"/>
      <c r="L31" s="843"/>
      <c r="M31" s="843"/>
      <c r="N31" s="843"/>
      <c r="O31" s="844"/>
      <c r="P31" s="845">
        <f>入力シート!J133</f>
        <v>0</v>
      </c>
      <c r="Q31" s="846"/>
      <c r="R31" s="847"/>
      <c r="S31" s="832">
        <f>入力シート!K133</f>
        <v>0</v>
      </c>
      <c r="T31" s="833"/>
      <c r="U31" s="832" t="s">
        <v>113</v>
      </c>
      <c r="V31" s="874"/>
      <c r="W31" s="20" t="s">
        <v>102</v>
      </c>
      <c r="X31" s="866"/>
      <c r="Y31" s="860"/>
      <c r="Z31" s="862"/>
      <c r="AA31" s="828"/>
      <c r="AB31" s="860"/>
      <c r="AC31" s="862"/>
      <c r="AD31" s="739"/>
      <c r="AE31" s="878"/>
      <c r="AF31" s="878"/>
      <c r="AG31" s="878"/>
      <c r="AH31" s="878"/>
      <c r="AI31" s="860"/>
      <c r="AJ31" s="828"/>
      <c r="AK31" s="862"/>
      <c r="AL31" s="864"/>
      <c r="AM31" s="742"/>
      <c r="AN31" s="6"/>
      <c r="AO31" s="6"/>
      <c r="AP31" s="6"/>
      <c r="AQ31" s="6"/>
      <c r="AR31" s="6"/>
      <c r="AS31" s="6"/>
      <c r="AT31" s="6"/>
      <c r="AU31" s="6"/>
      <c r="AV31" s="6"/>
    </row>
    <row r="32" spans="1:48" ht="16.5" customHeight="1" x14ac:dyDescent="0.2">
      <c r="A32" s="841"/>
      <c r="B32" s="868">
        <f>入力シート!E133</f>
        <v>0</v>
      </c>
      <c r="C32" s="869"/>
      <c r="D32" s="869"/>
      <c r="E32" s="869"/>
      <c r="F32" s="870"/>
      <c r="G32" s="868"/>
      <c r="H32" s="869"/>
      <c r="I32" s="870"/>
      <c r="J32" s="868"/>
      <c r="K32" s="869"/>
      <c r="L32" s="869"/>
      <c r="M32" s="869"/>
      <c r="N32" s="869"/>
      <c r="O32" s="870"/>
      <c r="P32" s="848"/>
      <c r="Q32" s="849"/>
      <c r="R32" s="850"/>
      <c r="S32" s="830" t="s">
        <v>114</v>
      </c>
      <c r="T32" s="831"/>
      <c r="U32" s="745"/>
      <c r="V32" s="875"/>
      <c r="W32" s="21" t="s">
        <v>103</v>
      </c>
      <c r="X32" s="867"/>
      <c r="Y32" s="861"/>
      <c r="Z32" s="863"/>
      <c r="AA32" s="829"/>
      <c r="AB32" s="861"/>
      <c r="AC32" s="863"/>
      <c r="AD32" s="745"/>
      <c r="AE32" s="879"/>
      <c r="AF32" s="879"/>
      <c r="AG32" s="879"/>
      <c r="AH32" s="879"/>
      <c r="AI32" s="861"/>
      <c r="AJ32" s="829"/>
      <c r="AK32" s="863"/>
      <c r="AL32" s="865"/>
      <c r="AM32" s="742"/>
      <c r="AN32" s="6"/>
      <c r="AO32" s="6"/>
      <c r="AP32" s="6"/>
      <c r="AQ32" s="6"/>
      <c r="AR32" s="6"/>
      <c r="AS32" s="6"/>
      <c r="AT32" s="6"/>
      <c r="AU32" s="6"/>
      <c r="AV32" s="6"/>
    </row>
    <row r="33" spans="1:48" ht="16.5" customHeight="1" x14ac:dyDescent="0.2">
      <c r="A33" s="841">
        <v>5</v>
      </c>
      <c r="B33" s="842">
        <f>入力シート!C134</f>
        <v>0</v>
      </c>
      <c r="C33" s="843"/>
      <c r="D33" s="843"/>
      <c r="E33" s="843"/>
      <c r="F33" s="844"/>
      <c r="G33" s="842">
        <f>入力シート!H134</f>
        <v>0</v>
      </c>
      <c r="H33" s="843"/>
      <c r="I33" s="844"/>
      <c r="J33" s="842">
        <f>入力シート!I134</f>
        <v>0</v>
      </c>
      <c r="K33" s="843"/>
      <c r="L33" s="843"/>
      <c r="M33" s="843"/>
      <c r="N33" s="843"/>
      <c r="O33" s="844"/>
      <c r="P33" s="845">
        <f>入力シート!J134</f>
        <v>0</v>
      </c>
      <c r="Q33" s="846"/>
      <c r="R33" s="847"/>
      <c r="S33" s="832">
        <f>入力シート!K134</f>
        <v>0</v>
      </c>
      <c r="T33" s="833"/>
      <c r="U33" s="832" t="s">
        <v>113</v>
      </c>
      <c r="V33" s="874"/>
      <c r="W33" s="20" t="s">
        <v>102</v>
      </c>
      <c r="X33" s="866"/>
      <c r="Y33" s="860"/>
      <c r="Z33" s="862"/>
      <c r="AA33" s="828"/>
      <c r="AB33" s="860"/>
      <c r="AC33" s="862"/>
      <c r="AD33" s="739"/>
      <c r="AE33" s="878"/>
      <c r="AF33" s="878"/>
      <c r="AG33" s="878"/>
      <c r="AH33" s="878"/>
      <c r="AI33" s="860"/>
      <c r="AJ33" s="828"/>
      <c r="AK33" s="862"/>
      <c r="AL33" s="864"/>
      <c r="AM33" s="742"/>
      <c r="AN33" s="6"/>
      <c r="AO33" s="6"/>
      <c r="AP33" s="6"/>
      <c r="AQ33" s="6"/>
      <c r="AR33" s="6"/>
      <c r="AS33" s="6"/>
      <c r="AT33" s="6"/>
      <c r="AU33" s="6"/>
      <c r="AV33" s="6"/>
    </row>
    <row r="34" spans="1:48" ht="16.5" customHeight="1" x14ac:dyDescent="0.2">
      <c r="A34" s="841"/>
      <c r="B34" s="868">
        <f>入力シート!E134</f>
        <v>0</v>
      </c>
      <c r="C34" s="869"/>
      <c r="D34" s="869"/>
      <c r="E34" s="869"/>
      <c r="F34" s="870"/>
      <c r="G34" s="868"/>
      <c r="H34" s="869"/>
      <c r="I34" s="870"/>
      <c r="J34" s="868"/>
      <c r="K34" s="869"/>
      <c r="L34" s="869"/>
      <c r="M34" s="869"/>
      <c r="N34" s="869"/>
      <c r="O34" s="870"/>
      <c r="P34" s="848"/>
      <c r="Q34" s="849"/>
      <c r="R34" s="850"/>
      <c r="S34" s="830" t="s">
        <v>114</v>
      </c>
      <c r="T34" s="831"/>
      <c r="U34" s="745"/>
      <c r="V34" s="875"/>
      <c r="W34" s="21" t="s">
        <v>103</v>
      </c>
      <c r="X34" s="867"/>
      <c r="Y34" s="861"/>
      <c r="Z34" s="863"/>
      <c r="AA34" s="829"/>
      <c r="AB34" s="861"/>
      <c r="AC34" s="863"/>
      <c r="AD34" s="745"/>
      <c r="AE34" s="879"/>
      <c r="AF34" s="879"/>
      <c r="AG34" s="879"/>
      <c r="AH34" s="879"/>
      <c r="AI34" s="861"/>
      <c r="AJ34" s="829"/>
      <c r="AK34" s="863"/>
      <c r="AL34" s="865"/>
      <c r="AM34" s="742"/>
      <c r="AN34" s="6"/>
      <c r="AO34" s="6"/>
      <c r="AP34" s="6"/>
      <c r="AQ34" s="6"/>
      <c r="AR34" s="6"/>
      <c r="AS34" s="6"/>
      <c r="AT34" s="6"/>
      <c r="AU34" s="6"/>
      <c r="AV34" s="6"/>
    </row>
    <row r="35" spans="1:48" ht="16.5" customHeight="1" x14ac:dyDescent="0.2">
      <c r="A35" s="841">
        <v>6</v>
      </c>
      <c r="B35" s="842">
        <f>入力シート!C135</f>
        <v>0</v>
      </c>
      <c r="C35" s="843"/>
      <c r="D35" s="843"/>
      <c r="E35" s="843"/>
      <c r="F35" s="844"/>
      <c r="G35" s="842">
        <f>入力シート!H135</f>
        <v>0</v>
      </c>
      <c r="H35" s="843"/>
      <c r="I35" s="844"/>
      <c r="J35" s="842">
        <f>入力シート!I135</f>
        <v>0</v>
      </c>
      <c r="K35" s="843"/>
      <c r="L35" s="843"/>
      <c r="M35" s="843"/>
      <c r="N35" s="843"/>
      <c r="O35" s="844"/>
      <c r="P35" s="845">
        <f>入力シート!J135</f>
        <v>0</v>
      </c>
      <c r="Q35" s="846"/>
      <c r="R35" s="847"/>
      <c r="S35" s="832">
        <f>入力シート!K135</f>
        <v>0</v>
      </c>
      <c r="T35" s="833"/>
      <c r="U35" s="832" t="s">
        <v>113</v>
      </c>
      <c r="V35" s="874"/>
      <c r="W35" s="20" t="s">
        <v>102</v>
      </c>
      <c r="X35" s="866"/>
      <c r="Y35" s="860"/>
      <c r="Z35" s="862"/>
      <c r="AA35" s="828"/>
      <c r="AB35" s="860"/>
      <c r="AC35" s="862"/>
      <c r="AD35" s="739"/>
      <c r="AE35" s="878"/>
      <c r="AF35" s="878"/>
      <c r="AG35" s="878"/>
      <c r="AH35" s="878"/>
      <c r="AI35" s="860"/>
      <c r="AJ35" s="828"/>
      <c r="AK35" s="862"/>
      <c r="AL35" s="864"/>
      <c r="AM35" s="742"/>
      <c r="AN35" s="6"/>
      <c r="AO35" s="6"/>
      <c r="AP35" s="6"/>
      <c r="AQ35" s="6"/>
      <c r="AR35" s="6"/>
      <c r="AS35" s="6"/>
      <c r="AT35" s="6"/>
      <c r="AU35" s="6"/>
      <c r="AV35" s="6"/>
    </row>
    <row r="36" spans="1:48" ht="16.5" customHeight="1" x14ac:dyDescent="0.2">
      <c r="A36" s="841"/>
      <c r="B36" s="868">
        <f>入力シート!E135</f>
        <v>0</v>
      </c>
      <c r="C36" s="869"/>
      <c r="D36" s="869"/>
      <c r="E36" s="869"/>
      <c r="F36" s="870"/>
      <c r="G36" s="868"/>
      <c r="H36" s="869"/>
      <c r="I36" s="870"/>
      <c r="J36" s="868"/>
      <c r="K36" s="869"/>
      <c r="L36" s="869"/>
      <c r="M36" s="869"/>
      <c r="N36" s="869"/>
      <c r="O36" s="870"/>
      <c r="P36" s="848"/>
      <c r="Q36" s="849"/>
      <c r="R36" s="850"/>
      <c r="S36" s="830" t="s">
        <v>114</v>
      </c>
      <c r="T36" s="831"/>
      <c r="U36" s="745"/>
      <c r="V36" s="875"/>
      <c r="W36" s="21" t="s">
        <v>103</v>
      </c>
      <c r="X36" s="867"/>
      <c r="Y36" s="861"/>
      <c r="Z36" s="863"/>
      <c r="AA36" s="829"/>
      <c r="AB36" s="861"/>
      <c r="AC36" s="863"/>
      <c r="AD36" s="745"/>
      <c r="AE36" s="879"/>
      <c r="AF36" s="879"/>
      <c r="AG36" s="879"/>
      <c r="AH36" s="879"/>
      <c r="AI36" s="861"/>
      <c r="AJ36" s="829"/>
      <c r="AK36" s="863"/>
      <c r="AL36" s="865"/>
      <c r="AM36" s="742"/>
      <c r="AN36" s="23"/>
      <c r="AO36" s="6"/>
      <c r="AP36" s="6"/>
      <c r="AQ36" s="6"/>
      <c r="AR36" s="6"/>
      <c r="AS36" s="6"/>
      <c r="AT36" s="6"/>
      <c r="AU36" s="6"/>
      <c r="AV36" s="6"/>
    </row>
    <row r="37" spans="1:48" ht="16.5" customHeight="1" x14ac:dyDescent="0.2">
      <c r="A37" s="841">
        <v>7</v>
      </c>
      <c r="B37" s="842">
        <f>入力シート!C136</f>
        <v>0</v>
      </c>
      <c r="C37" s="843"/>
      <c r="D37" s="843"/>
      <c r="E37" s="843"/>
      <c r="F37" s="844"/>
      <c r="G37" s="842">
        <f>入力シート!H136</f>
        <v>0</v>
      </c>
      <c r="H37" s="843"/>
      <c r="I37" s="844"/>
      <c r="J37" s="842">
        <f>入力シート!I136</f>
        <v>0</v>
      </c>
      <c r="K37" s="843"/>
      <c r="L37" s="843"/>
      <c r="M37" s="843"/>
      <c r="N37" s="843"/>
      <c r="O37" s="844"/>
      <c r="P37" s="845">
        <f>入力シート!J136</f>
        <v>0</v>
      </c>
      <c r="Q37" s="846"/>
      <c r="R37" s="847"/>
      <c r="S37" s="832">
        <f>入力シート!K136</f>
        <v>0</v>
      </c>
      <c r="T37" s="833"/>
      <c r="U37" s="832" t="s">
        <v>113</v>
      </c>
      <c r="V37" s="874"/>
      <c r="W37" s="20" t="s">
        <v>102</v>
      </c>
      <c r="X37" s="866"/>
      <c r="Y37" s="860"/>
      <c r="Z37" s="862"/>
      <c r="AA37" s="828"/>
      <c r="AB37" s="860"/>
      <c r="AC37" s="862"/>
      <c r="AD37" s="739"/>
      <c r="AE37" s="878"/>
      <c r="AF37" s="878"/>
      <c r="AG37" s="878"/>
      <c r="AH37" s="878"/>
      <c r="AI37" s="860"/>
      <c r="AJ37" s="828"/>
      <c r="AK37" s="862"/>
      <c r="AL37" s="864"/>
      <c r="AM37" s="742"/>
      <c r="AN37" s="6"/>
      <c r="AO37" s="6"/>
      <c r="AP37" s="6"/>
      <c r="AQ37" s="6"/>
      <c r="AR37" s="6"/>
      <c r="AS37" s="6"/>
      <c r="AT37" s="6"/>
      <c r="AU37" s="6"/>
      <c r="AV37" s="6"/>
    </row>
    <row r="38" spans="1:48" ht="16.5" customHeight="1" x14ac:dyDescent="0.2">
      <c r="A38" s="841"/>
      <c r="B38" s="868">
        <f>入力シート!E136</f>
        <v>0</v>
      </c>
      <c r="C38" s="869"/>
      <c r="D38" s="869"/>
      <c r="E38" s="869"/>
      <c r="F38" s="870"/>
      <c r="G38" s="868"/>
      <c r="H38" s="869"/>
      <c r="I38" s="870"/>
      <c r="J38" s="868"/>
      <c r="K38" s="869"/>
      <c r="L38" s="869"/>
      <c r="M38" s="869"/>
      <c r="N38" s="869"/>
      <c r="O38" s="870"/>
      <c r="P38" s="848"/>
      <c r="Q38" s="849"/>
      <c r="R38" s="850"/>
      <c r="S38" s="830" t="s">
        <v>114</v>
      </c>
      <c r="T38" s="831"/>
      <c r="U38" s="745"/>
      <c r="V38" s="875"/>
      <c r="W38" s="21" t="s">
        <v>103</v>
      </c>
      <c r="X38" s="867"/>
      <c r="Y38" s="861"/>
      <c r="Z38" s="863"/>
      <c r="AA38" s="829"/>
      <c r="AB38" s="861"/>
      <c r="AC38" s="863"/>
      <c r="AD38" s="745"/>
      <c r="AE38" s="879"/>
      <c r="AF38" s="879"/>
      <c r="AG38" s="879"/>
      <c r="AH38" s="879"/>
      <c r="AI38" s="861"/>
      <c r="AJ38" s="829"/>
      <c r="AK38" s="863"/>
      <c r="AL38" s="865"/>
      <c r="AM38" s="742"/>
      <c r="AN38" s="6"/>
      <c r="AO38" s="6"/>
      <c r="AP38" s="6"/>
      <c r="AQ38" s="6"/>
      <c r="AR38" s="6"/>
      <c r="AS38" s="6"/>
      <c r="AT38" s="6"/>
      <c r="AU38" s="6"/>
      <c r="AV38" s="6"/>
    </row>
    <row r="39" spans="1:48" ht="16.5" customHeight="1" x14ac:dyDescent="0.2">
      <c r="A39" s="841">
        <v>8</v>
      </c>
      <c r="B39" s="842">
        <f>入力シート!C137</f>
        <v>0</v>
      </c>
      <c r="C39" s="843"/>
      <c r="D39" s="843"/>
      <c r="E39" s="843"/>
      <c r="F39" s="844"/>
      <c r="G39" s="842">
        <f>入力シート!H137</f>
        <v>0</v>
      </c>
      <c r="H39" s="843"/>
      <c r="I39" s="844"/>
      <c r="J39" s="842">
        <f>入力シート!I137</f>
        <v>0</v>
      </c>
      <c r="K39" s="843"/>
      <c r="L39" s="843"/>
      <c r="M39" s="843"/>
      <c r="N39" s="843"/>
      <c r="O39" s="844"/>
      <c r="P39" s="845">
        <f>入力シート!J137</f>
        <v>0</v>
      </c>
      <c r="Q39" s="846"/>
      <c r="R39" s="847"/>
      <c r="S39" s="832">
        <f>入力シート!K137</f>
        <v>0</v>
      </c>
      <c r="T39" s="833"/>
      <c r="U39" s="832" t="s">
        <v>113</v>
      </c>
      <c r="V39" s="874"/>
      <c r="W39" s="20" t="s">
        <v>102</v>
      </c>
      <c r="X39" s="866"/>
      <c r="Y39" s="860"/>
      <c r="Z39" s="862"/>
      <c r="AA39" s="828"/>
      <c r="AB39" s="860"/>
      <c r="AC39" s="862"/>
      <c r="AD39" s="739"/>
      <c r="AE39" s="878"/>
      <c r="AF39" s="878"/>
      <c r="AG39" s="878"/>
      <c r="AH39" s="878"/>
      <c r="AI39" s="860"/>
      <c r="AJ39" s="828"/>
      <c r="AK39" s="862"/>
      <c r="AL39" s="864"/>
      <c r="AM39" s="742"/>
      <c r="AN39" s="6"/>
      <c r="AO39" s="6"/>
      <c r="AP39" s="6"/>
      <c r="AQ39" s="6"/>
      <c r="AR39" s="6"/>
      <c r="AS39" s="6"/>
      <c r="AT39" s="6"/>
      <c r="AU39" s="6"/>
      <c r="AV39" s="6"/>
    </row>
    <row r="40" spans="1:48" ht="16.5" customHeight="1" x14ac:dyDescent="0.2">
      <c r="A40" s="841"/>
      <c r="B40" s="868">
        <f>入力シート!E137</f>
        <v>0</v>
      </c>
      <c r="C40" s="869"/>
      <c r="D40" s="869"/>
      <c r="E40" s="869"/>
      <c r="F40" s="870"/>
      <c r="G40" s="868"/>
      <c r="H40" s="869"/>
      <c r="I40" s="870"/>
      <c r="J40" s="868"/>
      <c r="K40" s="869"/>
      <c r="L40" s="869"/>
      <c r="M40" s="869"/>
      <c r="N40" s="869"/>
      <c r="O40" s="870"/>
      <c r="P40" s="848"/>
      <c r="Q40" s="849"/>
      <c r="R40" s="850"/>
      <c r="S40" s="830" t="s">
        <v>114</v>
      </c>
      <c r="T40" s="831"/>
      <c r="U40" s="745"/>
      <c r="V40" s="875"/>
      <c r="W40" s="21" t="s">
        <v>103</v>
      </c>
      <c r="X40" s="867"/>
      <c r="Y40" s="861"/>
      <c r="Z40" s="863"/>
      <c r="AA40" s="829"/>
      <c r="AB40" s="861"/>
      <c r="AC40" s="863"/>
      <c r="AD40" s="745"/>
      <c r="AE40" s="879"/>
      <c r="AF40" s="879"/>
      <c r="AG40" s="879"/>
      <c r="AH40" s="879"/>
      <c r="AI40" s="861"/>
      <c r="AJ40" s="829"/>
      <c r="AK40" s="863"/>
      <c r="AL40" s="865"/>
      <c r="AM40" s="742"/>
      <c r="AN40" s="23"/>
      <c r="AO40" s="6"/>
      <c r="AP40" s="6"/>
      <c r="AQ40" s="6"/>
      <c r="AR40" s="6"/>
      <c r="AS40" s="6"/>
      <c r="AT40" s="6"/>
      <c r="AU40" s="6"/>
      <c r="AV40" s="6"/>
    </row>
    <row r="41" spans="1:48" ht="16.5" customHeight="1" x14ac:dyDescent="0.2">
      <c r="A41" s="841">
        <v>9</v>
      </c>
      <c r="B41" s="842">
        <f>入力シート!C138</f>
        <v>0</v>
      </c>
      <c r="C41" s="843"/>
      <c r="D41" s="843"/>
      <c r="E41" s="843"/>
      <c r="F41" s="844"/>
      <c r="G41" s="842">
        <f>入力シート!H138</f>
        <v>0</v>
      </c>
      <c r="H41" s="843"/>
      <c r="I41" s="844"/>
      <c r="J41" s="842">
        <f>入力シート!I138</f>
        <v>0</v>
      </c>
      <c r="K41" s="843"/>
      <c r="L41" s="843"/>
      <c r="M41" s="843"/>
      <c r="N41" s="843"/>
      <c r="O41" s="844"/>
      <c r="P41" s="845">
        <f>入力シート!J138</f>
        <v>0</v>
      </c>
      <c r="Q41" s="846"/>
      <c r="R41" s="847"/>
      <c r="S41" s="832">
        <f>入力シート!K138</f>
        <v>0</v>
      </c>
      <c r="T41" s="833"/>
      <c r="U41" s="832" t="s">
        <v>113</v>
      </c>
      <c r="V41" s="874"/>
      <c r="W41" s="20" t="s">
        <v>102</v>
      </c>
      <c r="X41" s="866"/>
      <c r="Y41" s="860"/>
      <c r="Z41" s="862"/>
      <c r="AA41" s="828"/>
      <c r="AB41" s="860"/>
      <c r="AC41" s="862"/>
      <c r="AD41" s="739"/>
      <c r="AE41" s="878"/>
      <c r="AF41" s="878"/>
      <c r="AG41" s="878"/>
      <c r="AH41" s="878"/>
      <c r="AI41" s="860"/>
      <c r="AJ41" s="828"/>
      <c r="AK41" s="862"/>
      <c r="AL41" s="864"/>
      <c r="AM41" s="742"/>
      <c r="AN41" s="6"/>
      <c r="AO41" s="6"/>
      <c r="AP41" s="6"/>
      <c r="AQ41" s="6"/>
      <c r="AR41" s="6"/>
      <c r="AS41" s="6"/>
      <c r="AT41" s="6"/>
      <c r="AU41" s="6"/>
      <c r="AV41" s="6"/>
    </row>
    <row r="42" spans="1:48" ht="16.5" customHeight="1" x14ac:dyDescent="0.2">
      <c r="A42" s="841"/>
      <c r="B42" s="868">
        <f>入力シート!E138</f>
        <v>0</v>
      </c>
      <c r="C42" s="869"/>
      <c r="D42" s="869"/>
      <c r="E42" s="869"/>
      <c r="F42" s="870"/>
      <c r="G42" s="868"/>
      <c r="H42" s="869"/>
      <c r="I42" s="870"/>
      <c r="J42" s="868"/>
      <c r="K42" s="869"/>
      <c r="L42" s="869"/>
      <c r="M42" s="869"/>
      <c r="N42" s="869"/>
      <c r="O42" s="870"/>
      <c r="P42" s="848"/>
      <c r="Q42" s="849"/>
      <c r="R42" s="850"/>
      <c r="S42" s="830" t="s">
        <v>114</v>
      </c>
      <c r="T42" s="831"/>
      <c r="U42" s="745"/>
      <c r="V42" s="875"/>
      <c r="W42" s="21" t="s">
        <v>103</v>
      </c>
      <c r="X42" s="867"/>
      <c r="Y42" s="861"/>
      <c r="Z42" s="863"/>
      <c r="AA42" s="829"/>
      <c r="AB42" s="861"/>
      <c r="AC42" s="863"/>
      <c r="AD42" s="745"/>
      <c r="AE42" s="879"/>
      <c r="AF42" s="879"/>
      <c r="AG42" s="879"/>
      <c r="AH42" s="879"/>
      <c r="AI42" s="861"/>
      <c r="AJ42" s="829"/>
      <c r="AK42" s="863"/>
      <c r="AL42" s="865"/>
      <c r="AM42" s="742"/>
      <c r="AN42" s="6"/>
      <c r="AO42" s="6"/>
      <c r="AP42" s="6"/>
      <c r="AQ42" s="6"/>
      <c r="AR42" s="6"/>
      <c r="AS42" s="6"/>
      <c r="AT42" s="6"/>
      <c r="AU42" s="6"/>
      <c r="AV42" s="6"/>
    </row>
    <row r="43" spans="1:48" ht="16.5" customHeight="1" x14ac:dyDescent="0.2">
      <c r="A43" s="841">
        <v>10</v>
      </c>
      <c r="B43" s="842">
        <f>入力シート!C139</f>
        <v>0</v>
      </c>
      <c r="C43" s="843"/>
      <c r="D43" s="843"/>
      <c r="E43" s="843"/>
      <c r="F43" s="844"/>
      <c r="G43" s="842">
        <f>入力シート!H139</f>
        <v>0</v>
      </c>
      <c r="H43" s="843"/>
      <c r="I43" s="844"/>
      <c r="J43" s="842">
        <f>入力シート!I139</f>
        <v>0</v>
      </c>
      <c r="K43" s="843"/>
      <c r="L43" s="843"/>
      <c r="M43" s="843"/>
      <c r="N43" s="843"/>
      <c r="O43" s="844"/>
      <c r="P43" s="845">
        <f>入力シート!J139</f>
        <v>0</v>
      </c>
      <c r="Q43" s="846"/>
      <c r="R43" s="847"/>
      <c r="S43" s="832">
        <f>入力シート!K139</f>
        <v>0</v>
      </c>
      <c r="T43" s="833"/>
      <c r="U43" s="832" t="s">
        <v>113</v>
      </c>
      <c r="V43" s="874"/>
      <c r="W43" s="20" t="s">
        <v>102</v>
      </c>
      <c r="X43" s="866"/>
      <c r="Y43" s="860"/>
      <c r="Z43" s="862"/>
      <c r="AA43" s="828"/>
      <c r="AB43" s="860"/>
      <c r="AC43" s="862"/>
      <c r="AD43" s="739"/>
      <c r="AE43" s="878"/>
      <c r="AF43" s="878"/>
      <c r="AG43" s="878"/>
      <c r="AH43" s="878"/>
      <c r="AI43" s="860"/>
      <c r="AJ43" s="828"/>
      <c r="AK43" s="862"/>
      <c r="AL43" s="864"/>
      <c r="AM43" s="742"/>
      <c r="AN43" s="6"/>
      <c r="AO43" s="6"/>
      <c r="AP43" s="6"/>
      <c r="AQ43" s="6"/>
      <c r="AR43" s="6"/>
      <c r="AS43" s="6"/>
      <c r="AT43" s="6"/>
      <c r="AU43" s="6"/>
      <c r="AV43" s="6"/>
    </row>
    <row r="44" spans="1:48" ht="16.5" customHeight="1" thickBot="1" x14ac:dyDescent="0.25">
      <c r="A44" s="900"/>
      <c r="B44" s="868">
        <f>入力シート!E139</f>
        <v>0</v>
      </c>
      <c r="C44" s="869"/>
      <c r="D44" s="869"/>
      <c r="E44" s="869"/>
      <c r="F44" s="870"/>
      <c r="G44" s="868"/>
      <c r="H44" s="869"/>
      <c r="I44" s="870"/>
      <c r="J44" s="868"/>
      <c r="K44" s="869"/>
      <c r="L44" s="869"/>
      <c r="M44" s="869"/>
      <c r="N44" s="869"/>
      <c r="O44" s="870"/>
      <c r="P44" s="901"/>
      <c r="Q44" s="902"/>
      <c r="R44" s="903"/>
      <c r="S44" s="882" t="s">
        <v>114</v>
      </c>
      <c r="T44" s="883"/>
      <c r="U44" s="898"/>
      <c r="V44" s="899"/>
      <c r="W44" s="21" t="s">
        <v>103</v>
      </c>
      <c r="X44" s="867"/>
      <c r="Y44" s="861"/>
      <c r="Z44" s="863"/>
      <c r="AA44" s="829"/>
      <c r="AB44" s="861"/>
      <c r="AC44" s="863"/>
      <c r="AD44" s="745"/>
      <c r="AE44" s="879"/>
      <c r="AF44" s="879"/>
      <c r="AG44" s="879"/>
      <c r="AH44" s="879"/>
      <c r="AI44" s="861"/>
      <c r="AJ44" s="829"/>
      <c r="AK44" s="863"/>
      <c r="AL44" s="865"/>
      <c r="AM44" s="742"/>
      <c r="AN44" s="6"/>
      <c r="AO44" s="6"/>
      <c r="AP44" s="6"/>
      <c r="AQ44" s="6"/>
      <c r="AR44" s="6"/>
      <c r="AS44" s="6"/>
      <c r="AT44" s="6"/>
      <c r="AU44" s="6"/>
      <c r="AV44" s="6"/>
    </row>
    <row r="45" spans="1:48" ht="23.25" customHeight="1" thickTop="1" x14ac:dyDescent="0.2">
      <c r="B45" s="890"/>
      <c r="C45" s="890"/>
      <c r="D45" s="890"/>
      <c r="E45" s="890"/>
      <c r="F45" s="890"/>
      <c r="G45" s="890"/>
      <c r="H45" s="892" t="s">
        <v>104</v>
      </c>
      <c r="I45" s="892"/>
      <c r="J45" s="892"/>
      <c r="K45" s="892"/>
      <c r="L45" s="892"/>
      <c r="M45" s="892"/>
      <c r="N45" s="892"/>
      <c r="O45" s="892"/>
      <c r="P45" s="893"/>
      <c r="R45" s="894" t="s">
        <v>105</v>
      </c>
      <c r="S45" s="894"/>
      <c r="T45" s="894"/>
      <c r="U45" s="894"/>
      <c r="V45" s="24"/>
      <c r="W45" s="25"/>
      <c r="X45" s="26"/>
      <c r="Y45" s="27"/>
      <c r="Z45" s="25"/>
      <c r="AA45" s="26"/>
      <c r="AB45" s="27"/>
      <c r="AC45" s="25"/>
      <c r="AD45" s="28">
        <v>9</v>
      </c>
      <c r="AE45" s="29">
        <v>9</v>
      </c>
      <c r="AF45" s="29">
        <v>9</v>
      </c>
      <c r="AG45" s="29">
        <v>9</v>
      </c>
      <c r="AH45" s="29">
        <v>9</v>
      </c>
      <c r="AI45" s="29">
        <v>9</v>
      </c>
      <c r="AJ45" s="29">
        <v>9</v>
      </c>
      <c r="AK45" s="30">
        <v>9</v>
      </c>
      <c r="AL45" s="31"/>
      <c r="AN45" s="6"/>
      <c r="AO45" s="6"/>
      <c r="AP45" s="6"/>
      <c r="AQ45" s="6"/>
      <c r="AR45" s="6"/>
      <c r="AS45" s="6"/>
      <c r="AT45" s="6"/>
      <c r="AU45" s="6"/>
      <c r="AV45" s="6"/>
    </row>
    <row r="46" spans="1:48" ht="23.25" customHeight="1" x14ac:dyDescent="0.2">
      <c r="B46" s="891"/>
      <c r="C46" s="891"/>
      <c r="D46" s="891"/>
      <c r="E46" s="891"/>
      <c r="F46" s="891"/>
      <c r="G46" s="891"/>
      <c r="I46" s="895" t="s">
        <v>106</v>
      </c>
      <c r="J46" s="896"/>
      <c r="K46" s="32"/>
      <c r="L46" s="33"/>
      <c r="M46" s="32"/>
      <c r="N46" s="33"/>
      <c r="O46" s="32"/>
      <c r="P46" s="33"/>
      <c r="R46" s="897" t="s">
        <v>107</v>
      </c>
      <c r="S46" s="897"/>
      <c r="T46" s="897"/>
      <c r="U46" s="897"/>
      <c r="V46" s="34"/>
      <c r="W46" s="25"/>
      <c r="X46" s="26"/>
      <c r="Y46" s="27"/>
      <c r="Z46" s="25"/>
      <c r="AA46" s="26"/>
      <c r="AB46" s="27"/>
      <c r="AC46" s="25"/>
      <c r="AD46" s="880" t="s">
        <v>108</v>
      </c>
      <c r="AE46" s="881"/>
      <c r="AF46" s="881"/>
      <c r="AG46" s="881"/>
      <c r="AH46" s="881"/>
      <c r="AI46" s="881"/>
      <c r="AJ46" s="881"/>
      <c r="AK46" s="881"/>
      <c r="AL46" s="881"/>
      <c r="AM46" s="10"/>
      <c r="AN46" s="6"/>
      <c r="AO46" s="6"/>
      <c r="AP46" s="6"/>
      <c r="AQ46" s="6"/>
      <c r="AR46" s="6"/>
      <c r="AS46" s="6"/>
      <c r="AT46" s="6"/>
      <c r="AU46" s="6"/>
      <c r="AV46" s="6"/>
    </row>
    <row r="47" spans="1:48" ht="23.25" customHeight="1" x14ac:dyDescent="0.2">
      <c r="B47" s="35" t="s">
        <v>109</v>
      </c>
      <c r="C47" s="35"/>
      <c r="D47" s="35"/>
      <c r="E47" s="35"/>
      <c r="F47" s="36"/>
      <c r="G47" s="36"/>
      <c r="I47" s="884" t="s">
        <v>110</v>
      </c>
      <c r="J47" s="885"/>
      <c r="K47" s="886" t="s">
        <v>111</v>
      </c>
      <c r="L47" s="887"/>
      <c r="M47" s="888"/>
      <c r="N47" s="37"/>
      <c r="O47" s="38"/>
      <c r="P47" s="39"/>
      <c r="R47" s="889" t="s">
        <v>112</v>
      </c>
      <c r="S47" s="889"/>
      <c r="T47" s="889"/>
      <c r="U47" s="889"/>
      <c r="V47" s="34"/>
      <c r="W47" s="25"/>
      <c r="X47" s="26"/>
      <c r="Y47" s="27"/>
      <c r="Z47" s="25"/>
      <c r="AA47" s="26"/>
      <c r="AB47" s="27"/>
      <c r="AC47" s="40"/>
      <c r="AD47" s="26"/>
      <c r="AE47" s="27"/>
      <c r="AF47" s="27"/>
      <c r="AG47" s="27"/>
      <c r="AH47" s="27"/>
      <c r="AI47" s="27"/>
      <c r="AJ47" s="27"/>
      <c r="AK47" s="27"/>
      <c r="AL47" s="27"/>
      <c r="AM47" s="25"/>
      <c r="AN47" s="6"/>
      <c r="AO47" s="6"/>
      <c r="AP47" s="6"/>
      <c r="AQ47" s="6"/>
      <c r="AR47" s="6"/>
      <c r="AS47" s="6"/>
      <c r="AT47" s="6"/>
      <c r="AU47" s="6"/>
      <c r="AV47" s="6"/>
    </row>
    <row r="48" spans="1:48" ht="164.2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</row>
    <row r="49" spans="1:48" ht="164.2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</row>
    <row r="50" spans="1:48" ht="164.2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</row>
    <row r="51" spans="1:48" ht="164.2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</row>
  </sheetData>
  <sheetProtection algorithmName="SHA-512" hashValue="VJEYVNy0inLIfmUE1Lzi7siNIbH+VeIl4vt0TxA3ve0f5fyQKmNXCrKEdVPSAOFzb6hAf+gcmFrzRKi/hn5ODg==" saltValue="Jwiidor5lno7ilAZ2Y/qNg==" spinCount="100000" sheet="1" selectLockedCells="1" selectUnlockedCells="1"/>
  <protectedRanges>
    <protectedRange sqref="E6:G7 C15:H21 J15:P21 B25:V44" name="範囲1"/>
  </protectedRanges>
  <mergeCells count="328">
    <mergeCell ref="AL37:AL38"/>
    <mergeCell ref="AM37:AM38"/>
    <mergeCell ref="B38:F38"/>
    <mergeCell ref="G38:I38"/>
    <mergeCell ref="J38:O38"/>
    <mergeCell ref="S37:T37"/>
    <mergeCell ref="AF37:AF38"/>
    <mergeCell ref="AG37:AG38"/>
    <mergeCell ref="AB37:AB38"/>
    <mergeCell ref="AC37:AC38"/>
    <mergeCell ref="AI37:AI38"/>
    <mergeCell ref="AJ37:AJ38"/>
    <mergeCell ref="AK37:AK38"/>
    <mergeCell ref="AH37:AH38"/>
    <mergeCell ref="U37:V38"/>
    <mergeCell ref="X37:X38"/>
    <mergeCell ref="Y37:Y38"/>
    <mergeCell ref="Z37:Z38"/>
    <mergeCell ref="AA37:AA38"/>
    <mergeCell ref="AD37:AD38"/>
    <mergeCell ref="AE37:AE38"/>
    <mergeCell ref="A37:A38"/>
    <mergeCell ref="B37:F37"/>
    <mergeCell ref="G37:I37"/>
    <mergeCell ref="J37:O37"/>
    <mergeCell ref="P37:R38"/>
    <mergeCell ref="AE35:AE36"/>
    <mergeCell ref="S38:T38"/>
    <mergeCell ref="AJ35:AJ36"/>
    <mergeCell ref="AK35:AK36"/>
    <mergeCell ref="AL35:AL36"/>
    <mergeCell ref="AM35:AM36"/>
    <mergeCell ref="AI35:AI36"/>
    <mergeCell ref="AB35:AB36"/>
    <mergeCell ref="AC35:AC36"/>
    <mergeCell ref="AF35:AF36"/>
    <mergeCell ref="G36:I36"/>
    <mergeCell ref="J36:O36"/>
    <mergeCell ref="S35:T35"/>
    <mergeCell ref="S36:T36"/>
    <mergeCell ref="AD35:AD36"/>
    <mergeCell ref="X35:X36"/>
    <mergeCell ref="Y35:Y36"/>
    <mergeCell ref="Z35:Z36"/>
    <mergeCell ref="AA35:AA36"/>
    <mergeCell ref="U35:V36"/>
    <mergeCell ref="AG35:AG36"/>
    <mergeCell ref="AH35:AH36"/>
    <mergeCell ref="I47:J47"/>
    <mergeCell ref="K47:M47"/>
    <mergeCell ref="R47:U47"/>
    <mergeCell ref="A35:A36"/>
    <mergeCell ref="B35:F35"/>
    <mergeCell ref="G35:I35"/>
    <mergeCell ref="J35:O35"/>
    <mergeCell ref="P35:R36"/>
    <mergeCell ref="B45:G46"/>
    <mergeCell ref="H45:P45"/>
    <mergeCell ref="R45:U45"/>
    <mergeCell ref="I46:J46"/>
    <mergeCell ref="R46:U46"/>
    <mergeCell ref="U43:V44"/>
    <mergeCell ref="U41:V42"/>
    <mergeCell ref="U39:V40"/>
    <mergeCell ref="B36:F36"/>
    <mergeCell ref="A43:A44"/>
    <mergeCell ref="J43:O43"/>
    <mergeCell ref="P43:R44"/>
    <mergeCell ref="B42:F42"/>
    <mergeCell ref="G42:I42"/>
    <mergeCell ref="J42:O42"/>
    <mergeCell ref="S41:T41"/>
    <mergeCell ref="AD46:AL46"/>
    <mergeCell ref="AI43:AI44"/>
    <mergeCell ref="AJ43:AJ44"/>
    <mergeCell ref="AK43:AK44"/>
    <mergeCell ref="AL43:AL44"/>
    <mergeCell ref="AG43:AG44"/>
    <mergeCell ref="AH43:AH44"/>
    <mergeCell ref="AM43:AM44"/>
    <mergeCell ref="B44:F44"/>
    <mergeCell ref="G44:I44"/>
    <mergeCell ref="J44:O44"/>
    <mergeCell ref="S43:T43"/>
    <mergeCell ref="S44:T44"/>
    <mergeCell ref="AC43:AC44"/>
    <mergeCell ref="AD43:AD44"/>
    <mergeCell ref="AE43:AE44"/>
    <mergeCell ref="AF43:AF44"/>
    <mergeCell ref="X43:X44"/>
    <mergeCell ref="Y43:Y44"/>
    <mergeCell ref="Z43:Z44"/>
    <mergeCell ref="AA43:AA44"/>
    <mergeCell ref="AB43:AB44"/>
    <mergeCell ref="B43:F43"/>
    <mergeCell ref="G43:I43"/>
    <mergeCell ref="A41:A42"/>
    <mergeCell ref="B41:F41"/>
    <mergeCell ref="G41:I41"/>
    <mergeCell ref="J41:O41"/>
    <mergeCell ref="P41:R42"/>
    <mergeCell ref="AI41:AI42"/>
    <mergeCell ref="AD41:AD42"/>
    <mergeCell ref="AE41:AE42"/>
    <mergeCell ref="AF41:AF42"/>
    <mergeCell ref="AG41:AG42"/>
    <mergeCell ref="AD39:AD40"/>
    <mergeCell ref="AE39:AE40"/>
    <mergeCell ref="AF39:AF40"/>
    <mergeCell ref="AG39:AG40"/>
    <mergeCell ref="AJ39:AJ40"/>
    <mergeCell ref="AK39:AK40"/>
    <mergeCell ref="AL39:AL40"/>
    <mergeCell ref="AM39:AM40"/>
    <mergeCell ref="S42:T42"/>
    <mergeCell ref="AC41:AC42"/>
    <mergeCell ref="AH41:AH42"/>
    <mergeCell ref="X41:X42"/>
    <mergeCell ref="Y41:Y42"/>
    <mergeCell ref="Z41:Z42"/>
    <mergeCell ref="AA41:AA42"/>
    <mergeCell ref="AB41:AB42"/>
    <mergeCell ref="AJ41:AJ42"/>
    <mergeCell ref="AK41:AK42"/>
    <mergeCell ref="AL41:AL42"/>
    <mergeCell ref="AM41:AM42"/>
    <mergeCell ref="A39:A40"/>
    <mergeCell ref="B39:F39"/>
    <mergeCell ref="G39:I39"/>
    <mergeCell ref="J39:O39"/>
    <mergeCell ref="P39:R40"/>
    <mergeCell ref="AI33:AI34"/>
    <mergeCell ref="AD33:AD34"/>
    <mergeCell ref="AE33:AE34"/>
    <mergeCell ref="AF33:AF34"/>
    <mergeCell ref="AG33:AG34"/>
    <mergeCell ref="A33:A34"/>
    <mergeCell ref="B40:F40"/>
    <mergeCell ref="G40:I40"/>
    <mergeCell ref="J40:O40"/>
    <mergeCell ref="S39:T39"/>
    <mergeCell ref="S40:T40"/>
    <mergeCell ref="AC39:AC40"/>
    <mergeCell ref="AH39:AH40"/>
    <mergeCell ref="X39:X40"/>
    <mergeCell ref="Y39:Y40"/>
    <mergeCell ref="Z39:Z40"/>
    <mergeCell ref="AA39:AA40"/>
    <mergeCell ref="AB39:AB40"/>
    <mergeCell ref="AI39:AI40"/>
    <mergeCell ref="B34:F34"/>
    <mergeCell ref="G34:I34"/>
    <mergeCell ref="J34:O34"/>
    <mergeCell ref="S33:T33"/>
    <mergeCell ref="S34:T34"/>
    <mergeCell ref="AC33:AC34"/>
    <mergeCell ref="AH33:AH34"/>
    <mergeCell ref="U33:V34"/>
    <mergeCell ref="X33:X34"/>
    <mergeCell ref="Y33:Y34"/>
    <mergeCell ref="Z33:Z34"/>
    <mergeCell ref="AA33:AA34"/>
    <mergeCell ref="AB33:AB34"/>
    <mergeCell ref="B33:F33"/>
    <mergeCell ref="G33:I33"/>
    <mergeCell ref="J33:O33"/>
    <mergeCell ref="P33:R34"/>
    <mergeCell ref="AD31:AD32"/>
    <mergeCell ref="AE31:AE32"/>
    <mergeCell ref="AF31:AF32"/>
    <mergeCell ref="AG31:AG32"/>
    <mergeCell ref="AJ31:AJ32"/>
    <mergeCell ref="AK31:AK32"/>
    <mergeCell ref="AL31:AL32"/>
    <mergeCell ref="AM31:AM32"/>
    <mergeCell ref="AJ33:AJ34"/>
    <mergeCell ref="AK33:AK34"/>
    <mergeCell ref="AL33:AL34"/>
    <mergeCell ref="AM33:AM34"/>
    <mergeCell ref="A31:A32"/>
    <mergeCell ref="B31:F31"/>
    <mergeCell ref="G31:I31"/>
    <mergeCell ref="J31:O31"/>
    <mergeCell ref="P31:R32"/>
    <mergeCell ref="AI29:AI30"/>
    <mergeCell ref="AD29:AD30"/>
    <mergeCell ref="AE29:AE30"/>
    <mergeCell ref="AF29:AF30"/>
    <mergeCell ref="AG29:AG30"/>
    <mergeCell ref="B32:F32"/>
    <mergeCell ref="G32:I32"/>
    <mergeCell ref="J32:O32"/>
    <mergeCell ref="S31:T31"/>
    <mergeCell ref="S32:T32"/>
    <mergeCell ref="AC31:AC32"/>
    <mergeCell ref="AH31:AH32"/>
    <mergeCell ref="U31:V32"/>
    <mergeCell ref="X31:X32"/>
    <mergeCell ref="Y31:Y32"/>
    <mergeCell ref="Z31:Z32"/>
    <mergeCell ref="AA31:AA32"/>
    <mergeCell ref="AB31:AB32"/>
    <mergeCell ref="AI31:AI32"/>
    <mergeCell ref="AJ29:AJ30"/>
    <mergeCell ref="AK29:AK30"/>
    <mergeCell ref="AL29:AL30"/>
    <mergeCell ref="AM29:AM30"/>
    <mergeCell ref="B30:F30"/>
    <mergeCell ref="G30:I30"/>
    <mergeCell ref="J30:O30"/>
    <mergeCell ref="S29:T29"/>
    <mergeCell ref="S30:T30"/>
    <mergeCell ref="AC29:AC30"/>
    <mergeCell ref="AH29:AH30"/>
    <mergeCell ref="U29:V30"/>
    <mergeCell ref="X29:X30"/>
    <mergeCell ref="Y29:Y30"/>
    <mergeCell ref="Z29:Z30"/>
    <mergeCell ref="AA29:AA30"/>
    <mergeCell ref="AB29:AB30"/>
    <mergeCell ref="AM27:AM28"/>
    <mergeCell ref="B28:F28"/>
    <mergeCell ref="G28:I28"/>
    <mergeCell ref="J28:O28"/>
    <mergeCell ref="A29:A30"/>
    <mergeCell ref="B29:F29"/>
    <mergeCell ref="G29:I29"/>
    <mergeCell ref="J29:O29"/>
    <mergeCell ref="P29:R30"/>
    <mergeCell ref="AG27:AG28"/>
    <mergeCell ref="AH27:AH28"/>
    <mergeCell ref="AI27:AI28"/>
    <mergeCell ref="AJ27:AJ28"/>
    <mergeCell ref="AK27:AK28"/>
    <mergeCell ref="AL27:AL28"/>
    <mergeCell ref="AA27:AA28"/>
    <mergeCell ref="AB27:AB28"/>
    <mergeCell ref="AC27:AC28"/>
    <mergeCell ref="AD27:AD28"/>
    <mergeCell ref="AE27:AE28"/>
    <mergeCell ref="AF27:AF28"/>
    <mergeCell ref="P27:R28"/>
    <mergeCell ref="U27:V28"/>
    <mergeCell ref="X27:X28"/>
    <mergeCell ref="Y27:Y28"/>
    <mergeCell ref="Z27:Z28"/>
    <mergeCell ref="S27:T27"/>
    <mergeCell ref="S28:T28"/>
    <mergeCell ref="B26:F26"/>
    <mergeCell ref="G26:I26"/>
    <mergeCell ref="J26:O26"/>
    <mergeCell ref="A27:A28"/>
    <mergeCell ref="B27:F27"/>
    <mergeCell ref="G27:I27"/>
    <mergeCell ref="J27:O27"/>
    <mergeCell ref="U25:V26"/>
    <mergeCell ref="X25:X26"/>
    <mergeCell ref="Y25:Y26"/>
    <mergeCell ref="Z25:Z26"/>
    <mergeCell ref="AH25:AH26"/>
    <mergeCell ref="AI25:AI26"/>
    <mergeCell ref="AJ25:AJ26"/>
    <mergeCell ref="AK25:AK26"/>
    <mergeCell ref="AL25:AL26"/>
    <mergeCell ref="AM25:AM26"/>
    <mergeCell ref="AB25:AB26"/>
    <mergeCell ref="AC25:AC26"/>
    <mergeCell ref="AD25:AD26"/>
    <mergeCell ref="AE25:AE26"/>
    <mergeCell ref="AF25:AF26"/>
    <mergeCell ref="AG25:AG26"/>
    <mergeCell ref="A18:B21"/>
    <mergeCell ref="C18:H21"/>
    <mergeCell ref="I18:I21"/>
    <mergeCell ref="J18:P21"/>
    <mergeCell ref="Q20:AM20"/>
    <mergeCell ref="AA25:AA26"/>
    <mergeCell ref="S26:T26"/>
    <mergeCell ref="S25:T25"/>
    <mergeCell ref="W23:W24"/>
    <mergeCell ref="X23:AC23"/>
    <mergeCell ref="AD23:AK24"/>
    <mergeCell ref="AM23:AM24"/>
    <mergeCell ref="X24:AC24"/>
    <mergeCell ref="A25:A26"/>
    <mergeCell ref="B25:F25"/>
    <mergeCell ref="G25:I25"/>
    <mergeCell ref="J25:O25"/>
    <mergeCell ref="P25:R26"/>
    <mergeCell ref="A23:F24"/>
    <mergeCell ref="G23:I24"/>
    <mergeCell ref="J23:O24"/>
    <mergeCell ref="P23:R24"/>
    <mergeCell ref="S23:T24"/>
    <mergeCell ref="U23:V24"/>
    <mergeCell ref="H8:H10"/>
    <mergeCell ref="I8:P10"/>
    <mergeCell ref="Q8:S9"/>
    <mergeCell ref="T8:W9"/>
    <mergeCell ref="Q14:AL15"/>
    <mergeCell ref="A15:B17"/>
    <mergeCell ref="C15:H17"/>
    <mergeCell ref="I15:I17"/>
    <mergeCell ref="J15:P17"/>
    <mergeCell ref="A2:AM2"/>
    <mergeCell ref="D5:G5"/>
    <mergeCell ref="A6:C6"/>
    <mergeCell ref="D6:D7"/>
    <mergeCell ref="E6:G7"/>
    <mergeCell ref="H6:AM7"/>
    <mergeCell ref="A4:B5"/>
    <mergeCell ref="A11:B13"/>
    <mergeCell ref="C11:E13"/>
    <mergeCell ref="F11:F13"/>
    <mergeCell ref="G11:G13"/>
    <mergeCell ref="H11:H13"/>
    <mergeCell ref="I11:P13"/>
    <mergeCell ref="X8:AB9"/>
    <mergeCell ref="AC8:AC11"/>
    <mergeCell ref="AD8:AL13"/>
    <mergeCell ref="Q10:S11"/>
    <mergeCell ref="T10:W11"/>
    <mergeCell ref="X10:AB13"/>
    <mergeCell ref="Q12:S13"/>
    <mergeCell ref="T12:W13"/>
    <mergeCell ref="AC12:AC13"/>
    <mergeCell ref="A8:B10"/>
    <mergeCell ref="C8:G10"/>
  </mergeCells>
  <phoneticPr fontId="2"/>
  <pageMargins left="0.61" right="0.24" top="0.35" bottom="0.24" header="0.25" footer="0.2"/>
  <pageSetup paperSize="9" scale="98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</sheetPr>
  <dimension ref="A1:AV51"/>
  <sheetViews>
    <sheetView zoomScaleNormal="100" workbookViewId="0">
      <selection activeCell="C11" sqref="C11:E13"/>
    </sheetView>
  </sheetViews>
  <sheetFormatPr defaultColWidth="9" defaultRowHeight="13.2" x14ac:dyDescent="0.2"/>
  <cols>
    <col min="1" max="1" width="2.6640625" customWidth="1"/>
    <col min="2" max="2" width="5.109375" customWidth="1"/>
    <col min="3" max="3" width="3.6640625" customWidth="1"/>
    <col min="4" max="4" width="7.6640625" customWidth="1"/>
    <col min="5" max="5" width="10.6640625" customWidth="1"/>
    <col min="6" max="6" width="9.88671875" customWidth="1"/>
    <col min="7" max="7" width="4.6640625" customWidth="1"/>
    <col min="8" max="8" width="8.6640625" customWidth="1"/>
    <col min="9" max="9" width="4.77734375" customWidth="1"/>
    <col min="10" max="16" width="2.88671875" customWidth="1"/>
    <col min="17" max="17" width="9" customWidth="1"/>
    <col min="18" max="18" width="3" customWidth="1"/>
    <col min="19" max="22" width="2.109375" customWidth="1"/>
    <col min="23" max="29" width="2.33203125" customWidth="1"/>
    <col min="30" max="39" width="2.21875" customWidth="1"/>
  </cols>
  <sheetData>
    <row r="1" spans="1:48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48" ht="24" customHeight="1" x14ac:dyDescent="0.2">
      <c r="A2" s="694" t="s">
        <v>116</v>
      </c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694"/>
      <c r="Q2" s="694"/>
      <c r="R2" s="694"/>
      <c r="S2" s="694"/>
      <c r="T2" s="694"/>
      <c r="U2" s="694"/>
      <c r="V2" s="694"/>
      <c r="W2" s="694"/>
      <c r="X2" s="694"/>
      <c r="Y2" s="694"/>
      <c r="Z2" s="694"/>
      <c r="AA2" s="694"/>
      <c r="AB2" s="694"/>
      <c r="AC2" s="694"/>
      <c r="AD2" s="694"/>
      <c r="AE2" s="694"/>
      <c r="AF2" s="694"/>
      <c r="AG2" s="694"/>
      <c r="AH2" s="694"/>
      <c r="AI2" s="694"/>
      <c r="AJ2" s="694"/>
      <c r="AK2" s="694"/>
      <c r="AL2" s="694"/>
      <c r="AM2" s="694"/>
      <c r="AN2" s="6"/>
      <c r="AO2" s="6"/>
      <c r="AP2" s="6"/>
      <c r="AQ2" s="6"/>
      <c r="AR2" s="6"/>
      <c r="AS2" s="6"/>
      <c r="AT2" s="6"/>
      <c r="AU2" s="6"/>
      <c r="AV2" s="6"/>
    </row>
    <row r="3" spans="1:48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 ht="8.25" customHeight="1" x14ac:dyDescent="0.2">
      <c r="A4" s="706" t="s">
        <v>124</v>
      </c>
      <c r="B4" s="706"/>
      <c r="AN4" s="6"/>
      <c r="AO4" s="6"/>
      <c r="AP4" s="6"/>
      <c r="AQ4" s="6"/>
      <c r="AR4" s="6"/>
      <c r="AS4" s="6"/>
      <c r="AT4" s="6"/>
      <c r="AU4" s="6"/>
      <c r="AV4" s="6"/>
    </row>
    <row r="5" spans="1:48" ht="12" customHeight="1" thickBot="1" x14ac:dyDescent="0.25">
      <c r="A5" s="706"/>
      <c r="B5" s="706"/>
      <c r="D5" s="695" t="s">
        <v>67</v>
      </c>
      <c r="E5" s="695"/>
      <c r="F5" s="695"/>
      <c r="G5" s="695"/>
      <c r="AN5" s="6"/>
      <c r="AO5" s="6"/>
      <c r="AP5" s="6"/>
      <c r="AQ5" s="6"/>
      <c r="AR5" s="6"/>
      <c r="AS5" s="6"/>
      <c r="AT5" s="6"/>
      <c r="AU5" s="6"/>
      <c r="AV5" s="6"/>
    </row>
    <row r="6" spans="1:48" ht="14.25" customHeight="1" thickTop="1" x14ac:dyDescent="0.2">
      <c r="A6" s="696" t="s">
        <v>68</v>
      </c>
      <c r="B6" s="696"/>
      <c r="C6" s="696"/>
      <c r="D6" s="697" t="s">
        <v>69</v>
      </c>
      <c r="E6" s="699" t="str">
        <f ca="1">'大会申込書（入力必要なし）'!P57</f>
        <v>令和 8 年 1 月 9 日</v>
      </c>
      <c r="F6" s="700"/>
      <c r="G6" s="701"/>
      <c r="H6" s="705" t="s">
        <v>70</v>
      </c>
      <c r="I6" s="705"/>
      <c r="J6" s="705"/>
      <c r="K6" s="705"/>
      <c r="L6" s="705"/>
      <c r="M6" s="705"/>
      <c r="N6" s="705"/>
      <c r="O6" s="705"/>
      <c r="P6" s="705"/>
      <c r="Q6" s="705"/>
      <c r="R6" s="705"/>
      <c r="S6" s="705"/>
      <c r="T6" s="705"/>
      <c r="U6" s="705"/>
      <c r="V6" s="705"/>
      <c r="W6" s="705"/>
      <c r="X6" s="705"/>
      <c r="Y6" s="705"/>
      <c r="Z6" s="705"/>
      <c r="AA6" s="705"/>
      <c r="AB6" s="705"/>
      <c r="AC6" s="705"/>
      <c r="AD6" s="705"/>
      <c r="AE6" s="705"/>
      <c r="AF6" s="705"/>
      <c r="AG6" s="705"/>
      <c r="AH6" s="705"/>
      <c r="AI6" s="705"/>
      <c r="AJ6" s="705"/>
      <c r="AK6" s="705"/>
      <c r="AL6" s="705"/>
      <c r="AM6" s="705"/>
      <c r="AN6" s="6"/>
      <c r="AO6" s="6"/>
      <c r="AP6" s="6"/>
      <c r="AQ6" s="6"/>
      <c r="AR6" s="6"/>
      <c r="AS6" s="6"/>
      <c r="AT6" s="6"/>
      <c r="AU6" s="6"/>
      <c r="AV6" s="6"/>
    </row>
    <row r="7" spans="1:48" ht="9" customHeight="1" thickBot="1" x14ac:dyDescent="0.25">
      <c r="D7" s="698"/>
      <c r="E7" s="702"/>
      <c r="F7" s="703"/>
      <c r="G7" s="704"/>
      <c r="H7" s="705"/>
      <c r="I7" s="705"/>
      <c r="J7" s="705"/>
      <c r="K7" s="705"/>
      <c r="L7" s="705"/>
      <c r="M7" s="705"/>
      <c r="N7" s="705"/>
      <c r="O7" s="705"/>
      <c r="P7" s="705"/>
      <c r="Q7" s="705"/>
      <c r="R7" s="705"/>
      <c r="S7" s="705"/>
      <c r="T7" s="705"/>
      <c r="U7" s="705"/>
      <c r="V7" s="705"/>
      <c r="W7" s="705"/>
      <c r="X7" s="705"/>
      <c r="Y7" s="705"/>
      <c r="Z7" s="705"/>
      <c r="AA7" s="705"/>
      <c r="AB7" s="705"/>
      <c r="AC7" s="705"/>
      <c r="AD7" s="705"/>
      <c r="AE7" s="705"/>
      <c r="AF7" s="705"/>
      <c r="AG7" s="705"/>
      <c r="AH7" s="705"/>
      <c r="AI7" s="705"/>
      <c r="AJ7" s="705"/>
      <c r="AK7" s="705"/>
      <c r="AL7" s="705"/>
      <c r="AM7" s="705"/>
      <c r="AN7" s="6"/>
      <c r="AO7" s="6"/>
      <c r="AP7" s="6"/>
      <c r="AQ7" s="6"/>
      <c r="AR7" s="6"/>
      <c r="AS7" s="6"/>
      <c r="AT7" s="6"/>
      <c r="AU7" s="6"/>
      <c r="AV7" s="6"/>
    </row>
    <row r="8" spans="1:48" ht="9" customHeight="1" thickTop="1" x14ac:dyDescent="0.2">
      <c r="A8" s="769" t="s">
        <v>71</v>
      </c>
      <c r="B8" s="717"/>
      <c r="C8" s="772" t="str">
        <f ca="1">"第"&amp;YEAR(TODAY())-1966&amp;"回富山県アンサンブルコンテスト"</f>
        <v>第60回富山県アンサンブルコンテスト</v>
      </c>
      <c r="D8" s="773"/>
      <c r="E8" s="773"/>
      <c r="F8" s="773"/>
      <c r="G8" s="774"/>
      <c r="H8" s="767" t="s">
        <v>72</v>
      </c>
      <c r="I8" s="780" t="s">
        <v>234</v>
      </c>
      <c r="J8" s="781"/>
      <c r="K8" s="781"/>
      <c r="L8" s="781"/>
      <c r="M8" s="781"/>
      <c r="N8" s="781"/>
      <c r="O8" s="781"/>
      <c r="P8" s="782"/>
      <c r="Q8" s="748" t="s">
        <v>73</v>
      </c>
      <c r="R8" s="748"/>
      <c r="S8" s="749"/>
      <c r="T8" s="752" t="s">
        <v>74</v>
      </c>
      <c r="U8" s="753"/>
      <c r="V8" s="753"/>
      <c r="W8" s="754"/>
      <c r="X8" s="732" t="s">
        <v>75</v>
      </c>
      <c r="Y8" s="733"/>
      <c r="Z8" s="733"/>
      <c r="AA8" s="733"/>
      <c r="AB8" s="734"/>
      <c r="AC8" s="738" t="s">
        <v>76</v>
      </c>
      <c r="AD8" s="739"/>
      <c r="AE8" s="740"/>
      <c r="AF8" s="740"/>
      <c r="AG8" s="740"/>
      <c r="AH8" s="740"/>
      <c r="AI8" s="740"/>
      <c r="AJ8" s="740"/>
      <c r="AK8" s="740"/>
      <c r="AL8" s="741"/>
      <c r="AM8" s="11"/>
      <c r="AN8" s="6"/>
      <c r="AO8" s="6"/>
      <c r="AP8" s="6"/>
      <c r="AQ8" s="6"/>
      <c r="AR8" s="6"/>
      <c r="AS8" s="6"/>
      <c r="AT8" s="6"/>
      <c r="AU8" s="6"/>
      <c r="AV8" s="6"/>
    </row>
    <row r="9" spans="1:48" ht="9" customHeight="1" x14ac:dyDescent="0.2">
      <c r="A9" s="770"/>
      <c r="B9" s="718"/>
      <c r="C9" s="775"/>
      <c r="D9" s="773"/>
      <c r="E9" s="773"/>
      <c r="F9" s="773"/>
      <c r="G9" s="774"/>
      <c r="H9" s="779"/>
      <c r="I9" s="783"/>
      <c r="J9" s="784"/>
      <c r="K9" s="784"/>
      <c r="L9" s="784"/>
      <c r="M9" s="784"/>
      <c r="N9" s="784"/>
      <c r="O9" s="784"/>
      <c r="P9" s="785"/>
      <c r="Q9" s="750"/>
      <c r="R9" s="750"/>
      <c r="S9" s="751"/>
      <c r="T9" s="755"/>
      <c r="U9" s="756"/>
      <c r="V9" s="756"/>
      <c r="W9" s="757"/>
      <c r="X9" s="735"/>
      <c r="Y9" s="736"/>
      <c r="Z9" s="736"/>
      <c r="AA9" s="736"/>
      <c r="AB9" s="737"/>
      <c r="AC9" s="738"/>
      <c r="AD9" s="742"/>
      <c r="AE9" s="743"/>
      <c r="AF9" s="743"/>
      <c r="AG9" s="743"/>
      <c r="AH9" s="743"/>
      <c r="AI9" s="743"/>
      <c r="AJ9" s="743"/>
      <c r="AK9" s="743"/>
      <c r="AL9" s="744"/>
      <c r="AM9" s="11"/>
      <c r="AN9" s="6"/>
      <c r="AO9" s="6"/>
      <c r="AP9" s="6"/>
      <c r="AQ9" s="6"/>
      <c r="AR9" s="6"/>
      <c r="AS9" s="6"/>
      <c r="AT9" s="6"/>
      <c r="AU9" s="6"/>
      <c r="AV9" s="6"/>
    </row>
    <row r="10" spans="1:48" ht="9" customHeight="1" x14ac:dyDescent="0.2">
      <c r="A10" s="771"/>
      <c r="B10" s="719"/>
      <c r="C10" s="776"/>
      <c r="D10" s="777"/>
      <c r="E10" s="777"/>
      <c r="F10" s="777"/>
      <c r="G10" s="778"/>
      <c r="H10" s="768"/>
      <c r="I10" s="786"/>
      <c r="J10" s="787"/>
      <c r="K10" s="787"/>
      <c r="L10" s="787"/>
      <c r="M10" s="787"/>
      <c r="N10" s="787"/>
      <c r="O10" s="787"/>
      <c r="P10" s="788"/>
      <c r="Q10" s="748" t="s">
        <v>77</v>
      </c>
      <c r="R10" s="748"/>
      <c r="S10" s="749"/>
      <c r="T10" s="752" t="s">
        <v>78</v>
      </c>
      <c r="U10" s="753"/>
      <c r="V10" s="753"/>
      <c r="W10" s="754"/>
      <c r="X10" s="758" t="s">
        <v>238</v>
      </c>
      <c r="Y10" s="759"/>
      <c r="Z10" s="759"/>
      <c r="AA10" s="759"/>
      <c r="AB10" s="760"/>
      <c r="AC10" s="738"/>
      <c r="AD10" s="742"/>
      <c r="AE10" s="743"/>
      <c r="AF10" s="743"/>
      <c r="AG10" s="743"/>
      <c r="AH10" s="743"/>
      <c r="AI10" s="743"/>
      <c r="AJ10" s="743"/>
      <c r="AK10" s="743"/>
      <c r="AL10" s="744"/>
      <c r="AM10" s="11"/>
      <c r="AN10" s="6"/>
      <c r="AO10" s="6"/>
      <c r="AP10" s="6"/>
      <c r="AQ10" s="6"/>
      <c r="AR10" s="6"/>
      <c r="AS10" s="6"/>
      <c r="AT10" s="6"/>
      <c r="AU10" s="6"/>
      <c r="AV10" s="6"/>
    </row>
    <row r="11" spans="1:48" ht="9" customHeight="1" x14ac:dyDescent="0.2">
      <c r="A11" s="707" t="s">
        <v>79</v>
      </c>
      <c r="B11" s="707"/>
      <c r="C11" s="708" t="s">
        <v>316</v>
      </c>
      <c r="D11" s="709"/>
      <c r="E11" s="709"/>
      <c r="F11" s="714">
        <v>2</v>
      </c>
      <c r="G11" s="717" t="s">
        <v>80</v>
      </c>
      <c r="H11" s="720" t="s">
        <v>81</v>
      </c>
      <c r="I11" s="723" t="s">
        <v>214</v>
      </c>
      <c r="J11" s="724"/>
      <c r="K11" s="724"/>
      <c r="L11" s="724"/>
      <c r="M11" s="724"/>
      <c r="N11" s="724"/>
      <c r="O11" s="724"/>
      <c r="P11" s="725"/>
      <c r="Q11" s="750"/>
      <c r="R11" s="750"/>
      <c r="S11" s="751"/>
      <c r="T11" s="755"/>
      <c r="U11" s="756"/>
      <c r="V11" s="756"/>
      <c r="W11" s="757"/>
      <c r="X11" s="761"/>
      <c r="Y11" s="762"/>
      <c r="Z11" s="762"/>
      <c r="AA11" s="762"/>
      <c r="AB11" s="763"/>
      <c r="AC11" s="738"/>
      <c r="AD11" s="742"/>
      <c r="AE11" s="743"/>
      <c r="AF11" s="743"/>
      <c r="AG11" s="743"/>
      <c r="AH11" s="743"/>
      <c r="AI11" s="743"/>
      <c r="AJ11" s="743"/>
      <c r="AK11" s="743"/>
      <c r="AL11" s="744"/>
      <c r="AM11" s="11"/>
      <c r="AN11" s="6"/>
      <c r="AO11" s="6"/>
      <c r="AP11" s="6"/>
      <c r="AQ11" s="6"/>
      <c r="AR11" s="6"/>
      <c r="AS11" s="6"/>
      <c r="AT11" s="6"/>
      <c r="AU11" s="6"/>
      <c r="AV11" s="6"/>
    </row>
    <row r="12" spans="1:48" ht="9" customHeight="1" x14ac:dyDescent="0.2">
      <c r="A12" s="707"/>
      <c r="B12" s="707"/>
      <c r="C12" s="710"/>
      <c r="D12" s="711"/>
      <c r="E12" s="711"/>
      <c r="F12" s="715"/>
      <c r="G12" s="718"/>
      <c r="H12" s="721"/>
      <c r="I12" s="726"/>
      <c r="J12" s="727"/>
      <c r="K12" s="727"/>
      <c r="L12" s="727"/>
      <c r="M12" s="727"/>
      <c r="N12" s="727"/>
      <c r="O12" s="727"/>
      <c r="P12" s="728"/>
      <c r="Q12" s="748" t="s">
        <v>82</v>
      </c>
      <c r="R12" s="748"/>
      <c r="S12" s="749"/>
      <c r="T12" s="752" t="s">
        <v>315</v>
      </c>
      <c r="U12" s="753"/>
      <c r="V12" s="753"/>
      <c r="W12" s="754"/>
      <c r="X12" s="761"/>
      <c r="Y12" s="762"/>
      <c r="Z12" s="762"/>
      <c r="AA12" s="762"/>
      <c r="AB12" s="763"/>
      <c r="AC12" s="767" t="s">
        <v>83</v>
      </c>
      <c r="AD12" s="742"/>
      <c r="AE12" s="743"/>
      <c r="AF12" s="743"/>
      <c r="AG12" s="743"/>
      <c r="AH12" s="743"/>
      <c r="AI12" s="743"/>
      <c r="AJ12" s="743"/>
      <c r="AK12" s="743"/>
      <c r="AL12" s="744"/>
      <c r="AM12" s="11"/>
      <c r="AN12" s="6"/>
      <c r="AO12" s="6"/>
      <c r="AP12" s="6"/>
      <c r="AQ12" s="6"/>
      <c r="AR12" s="6"/>
      <c r="AS12" s="6"/>
      <c r="AT12" s="6"/>
      <c r="AU12" s="6"/>
      <c r="AV12" s="6"/>
    </row>
    <row r="13" spans="1:48" ht="9" customHeight="1" x14ac:dyDescent="0.2">
      <c r="A13" s="707"/>
      <c r="B13" s="707"/>
      <c r="C13" s="712"/>
      <c r="D13" s="713"/>
      <c r="E13" s="713"/>
      <c r="F13" s="716"/>
      <c r="G13" s="719"/>
      <c r="H13" s="722"/>
      <c r="I13" s="729"/>
      <c r="J13" s="730"/>
      <c r="K13" s="730"/>
      <c r="L13" s="730"/>
      <c r="M13" s="730"/>
      <c r="N13" s="730"/>
      <c r="O13" s="730"/>
      <c r="P13" s="731"/>
      <c r="Q13" s="750"/>
      <c r="R13" s="750"/>
      <c r="S13" s="751"/>
      <c r="T13" s="755"/>
      <c r="U13" s="756"/>
      <c r="V13" s="756"/>
      <c r="W13" s="757"/>
      <c r="X13" s="764"/>
      <c r="Y13" s="765"/>
      <c r="Z13" s="765"/>
      <c r="AA13" s="765"/>
      <c r="AB13" s="766"/>
      <c r="AC13" s="768"/>
      <c r="AD13" s="745"/>
      <c r="AE13" s="746"/>
      <c r="AF13" s="746"/>
      <c r="AG13" s="746"/>
      <c r="AH13" s="746"/>
      <c r="AI13" s="746"/>
      <c r="AJ13" s="746"/>
      <c r="AK13" s="746"/>
      <c r="AL13" s="747"/>
      <c r="AM13" s="11"/>
      <c r="AN13" s="6"/>
      <c r="AO13" s="6"/>
      <c r="AP13" s="6"/>
      <c r="AQ13" s="6"/>
      <c r="AR13" s="6"/>
      <c r="AS13" s="6"/>
      <c r="AT13" s="6"/>
      <c r="AU13" s="6"/>
      <c r="AV13" s="6"/>
    </row>
    <row r="14" spans="1:48" ht="5.25" customHeight="1" thickBot="1" x14ac:dyDescent="0.25">
      <c r="A14" s="1"/>
      <c r="B14" s="12"/>
      <c r="C14" s="13"/>
      <c r="D14" s="13"/>
      <c r="E14" s="13"/>
      <c r="F14" s="1"/>
      <c r="G14" s="1"/>
      <c r="H14" s="14"/>
      <c r="I14" s="1"/>
      <c r="J14" s="1"/>
      <c r="K14" s="1"/>
      <c r="L14" s="1"/>
      <c r="M14" s="1"/>
      <c r="N14" s="1"/>
      <c r="O14" s="1"/>
      <c r="P14" s="1"/>
      <c r="Q14" s="789" t="s">
        <v>84</v>
      </c>
      <c r="R14" s="790"/>
      <c r="S14" s="790"/>
      <c r="T14" s="790"/>
      <c r="U14" s="790"/>
      <c r="V14" s="790"/>
      <c r="W14" s="790"/>
      <c r="X14" s="790"/>
      <c r="Y14" s="790"/>
      <c r="Z14" s="790"/>
      <c r="AA14" s="790"/>
      <c r="AB14" s="790"/>
      <c r="AC14" s="790"/>
      <c r="AD14" s="790"/>
      <c r="AE14" s="790"/>
      <c r="AF14" s="790"/>
      <c r="AG14" s="790"/>
      <c r="AH14" s="790"/>
      <c r="AI14" s="790"/>
      <c r="AJ14" s="790"/>
      <c r="AK14" s="790"/>
      <c r="AL14" s="790"/>
      <c r="AM14" s="15"/>
      <c r="AN14" s="6"/>
      <c r="AO14" s="6"/>
      <c r="AP14" s="6"/>
      <c r="AQ14" s="6"/>
      <c r="AR14" s="6"/>
      <c r="AS14" s="6"/>
      <c r="AT14" s="6"/>
      <c r="AU14" s="6"/>
      <c r="AV14" s="6"/>
    </row>
    <row r="15" spans="1:48" ht="10.8" customHeight="1" thickTop="1" x14ac:dyDescent="0.2">
      <c r="A15" s="792" t="s">
        <v>85</v>
      </c>
      <c r="B15" s="793"/>
      <c r="C15" s="797" t="str">
        <f>入力シート!D14&amp;"　　※　２枚目"</f>
        <v>　　※　２枚目</v>
      </c>
      <c r="D15" s="798"/>
      <c r="E15" s="798"/>
      <c r="F15" s="798"/>
      <c r="G15" s="798"/>
      <c r="H15" s="798"/>
      <c r="I15" s="803" t="s">
        <v>16</v>
      </c>
      <c r="J15" s="700">
        <f>入力シート!E21</f>
        <v>0</v>
      </c>
      <c r="K15" s="700"/>
      <c r="L15" s="700"/>
      <c r="M15" s="700"/>
      <c r="N15" s="700"/>
      <c r="O15" s="700"/>
      <c r="P15" s="701"/>
      <c r="Q15" s="791"/>
      <c r="R15" s="791"/>
      <c r="S15" s="791"/>
      <c r="T15" s="791"/>
      <c r="U15" s="791"/>
      <c r="V15" s="791"/>
      <c r="W15" s="791"/>
      <c r="X15" s="791"/>
      <c r="Y15" s="791"/>
      <c r="Z15" s="791"/>
      <c r="AA15" s="791"/>
      <c r="AB15" s="791"/>
      <c r="AC15" s="791"/>
      <c r="AD15" s="791"/>
      <c r="AE15" s="791"/>
      <c r="AF15" s="791"/>
      <c r="AG15" s="791"/>
      <c r="AH15" s="791"/>
      <c r="AI15" s="791"/>
      <c r="AJ15" s="791"/>
      <c r="AK15" s="791"/>
      <c r="AL15" s="791"/>
      <c r="AM15" s="15"/>
      <c r="AN15" s="6"/>
      <c r="AO15" s="6"/>
      <c r="AP15" s="6"/>
      <c r="AQ15" s="6"/>
      <c r="AR15" s="6"/>
      <c r="AS15" s="6"/>
      <c r="AT15" s="6"/>
      <c r="AU15" s="6"/>
      <c r="AV15" s="6"/>
    </row>
    <row r="16" spans="1:48" ht="9.6" customHeight="1" x14ac:dyDescent="0.15">
      <c r="A16" s="794"/>
      <c r="B16" s="719"/>
      <c r="C16" s="799"/>
      <c r="D16" s="800"/>
      <c r="E16" s="800"/>
      <c r="F16" s="800"/>
      <c r="G16" s="800"/>
      <c r="H16" s="800"/>
      <c r="I16" s="804"/>
      <c r="J16" s="294"/>
      <c r="K16" s="294"/>
      <c r="L16" s="294"/>
      <c r="M16" s="294"/>
      <c r="N16" s="294"/>
      <c r="O16" s="294"/>
      <c r="P16" s="806"/>
      <c r="Q16" s="167" t="s">
        <v>86</v>
      </c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9"/>
      <c r="AN16" s="6"/>
      <c r="AO16" s="6"/>
      <c r="AP16" s="6"/>
      <c r="AQ16" s="6"/>
      <c r="AR16" s="6"/>
      <c r="AS16" s="6"/>
      <c r="AT16" s="6"/>
      <c r="AU16" s="6"/>
      <c r="AV16" s="6"/>
    </row>
    <row r="17" spans="1:48" ht="9.6" customHeight="1" x14ac:dyDescent="0.15">
      <c r="A17" s="795"/>
      <c r="B17" s="796"/>
      <c r="C17" s="801"/>
      <c r="D17" s="802"/>
      <c r="E17" s="802"/>
      <c r="F17" s="802"/>
      <c r="G17" s="802"/>
      <c r="H17" s="802"/>
      <c r="I17" s="805"/>
      <c r="J17" s="295"/>
      <c r="K17" s="295"/>
      <c r="L17" s="295"/>
      <c r="M17" s="295"/>
      <c r="N17" s="295"/>
      <c r="O17" s="295"/>
      <c r="P17" s="807"/>
      <c r="Q17" s="167" t="s">
        <v>87</v>
      </c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9"/>
      <c r="AN17" s="6"/>
      <c r="AO17" s="6"/>
      <c r="AP17" s="6"/>
      <c r="AQ17" s="6"/>
      <c r="AR17" s="6"/>
      <c r="AS17" s="6"/>
      <c r="AT17" s="6"/>
      <c r="AU17" s="6"/>
      <c r="AV17" s="6"/>
    </row>
    <row r="18" spans="1:48" ht="9.6" customHeight="1" x14ac:dyDescent="0.15">
      <c r="A18" s="808" t="s">
        <v>88</v>
      </c>
      <c r="B18" s="809"/>
      <c r="C18" s="814">
        <f>入力シート!E20</f>
        <v>0</v>
      </c>
      <c r="D18" s="815"/>
      <c r="E18" s="815"/>
      <c r="F18" s="815"/>
      <c r="G18" s="815"/>
      <c r="H18" s="815"/>
      <c r="I18" s="820" t="s">
        <v>15</v>
      </c>
      <c r="J18" s="823">
        <f>入力シート!E22</f>
        <v>0</v>
      </c>
      <c r="K18" s="823"/>
      <c r="L18" s="823"/>
      <c r="M18" s="823"/>
      <c r="N18" s="823"/>
      <c r="O18" s="823"/>
      <c r="P18" s="824"/>
      <c r="Q18" s="167" t="s">
        <v>89</v>
      </c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9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9.6" customHeight="1" x14ac:dyDescent="0.15">
      <c r="A19" s="810"/>
      <c r="B19" s="811"/>
      <c r="C19" s="816"/>
      <c r="D19" s="817"/>
      <c r="E19" s="817"/>
      <c r="F19" s="817"/>
      <c r="G19" s="817"/>
      <c r="H19" s="817"/>
      <c r="I19" s="821"/>
      <c r="J19" s="294"/>
      <c r="K19" s="294"/>
      <c r="L19" s="294"/>
      <c r="M19" s="294"/>
      <c r="N19" s="294"/>
      <c r="O19" s="294"/>
      <c r="P19" s="806"/>
      <c r="Q19" s="167" t="s">
        <v>90</v>
      </c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9"/>
      <c r="AN19" s="6"/>
      <c r="AO19" s="6"/>
      <c r="AP19" s="6"/>
      <c r="AQ19" s="6"/>
      <c r="AR19" s="6"/>
      <c r="AS19" s="6"/>
      <c r="AT19" s="6"/>
      <c r="AU19" s="6"/>
      <c r="AV19" s="6"/>
    </row>
    <row r="20" spans="1:48" ht="9.6" customHeight="1" thickBot="1" x14ac:dyDescent="0.2">
      <c r="A20" s="810"/>
      <c r="B20" s="811"/>
      <c r="C20" s="816"/>
      <c r="D20" s="817"/>
      <c r="E20" s="817"/>
      <c r="F20" s="817"/>
      <c r="G20" s="817"/>
      <c r="H20" s="817"/>
      <c r="I20" s="821"/>
      <c r="J20" s="294"/>
      <c r="K20" s="294"/>
      <c r="L20" s="294"/>
      <c r="M20" s="294"/>
      <c r="N20" s="294"/>
      <c r="O20" s="294"/>
      <c r="P20" s="806"/>
      <c r="Q20" s="825" t="s">
        <v>91</v>
      </c>
      <c r="R20" s="826"/>
      <c r="S20" s="826"/>
      <c r="T20" s="826"/>
      <c r="U20" s="826"/>
      <c r="V20" s="826"/>
      <c r="W20" s="826"/>
      <c r="X20" s="826"/>
      <c r="Y20" s="826"/>
      <c r="Z20" s="826"/>
      <c r="AA20" s="826"/>
      <c r="AB20" s="826"/>
      <c r="AC20" s="826"/>
      <c r="AD20" s="826"/>
      <c r="AE20" s="826"/>
      <c r="AF20" s="826"/>
      <c r="AG20" s="826"/>
      <c r="AH20" s="826"/>
      <c r="AI20" s="826"/>
      <c r="AJ20" s="826"/>
      <c r="AK20" s="826"/>
      <c r="AL20" s="826"/>
      <c r="AM20" s="827"/>
      <c r="AN20" s="6"/>
      <c r="AO20" s="6"/>
      <c r="AP20" s="6"/>
      <c r="AQ20" s="6"/>
      <c r="AR20" s="6"/>
      <c r="AS20" s="6"/>
      <c r="AT20" s="6"/>
      <c r="AU20" s="6"/>
      <c r="AV20" s="6"/>
    </row>
    <row r="21" spans="1:48" ht="0.6" customHeight="1" thickBot="1" x14ac:dyDescent="0.25">
      <c r="A21" s="812"/>
      <c r="B21" s="813"/>
      <c r="C21" s="818"/>
      <c r="D21" s="819"/>
      <c r="E21" s="819"/>
      <c r="F21" s="819"/>
      <c r="G21" s="819"/>
      <c r="H21" s="819"/>
      <c r="I21" s="822"/>
      <c r="J21" s="703"/>
      <c r="K21" s="703"/>
      <c r="L21" s="703"/>
      <c r="M21" s="703"/>
      <c r="N21" s="703"/>
      <c r="O21" s="703"/>
      <c r="P21" s="704"/>
      <c r="AM21" s="15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4.8" customHeight="1" thickTop="1" thickBot="1" x14ac:dyDescent="0.25">
      <c r="A22" s="16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AN22" s="6"/>
      <c r="AO22" s="6"/>
      <c r="AP22" s="6"/>
      <c r="AQ22" s="6"/>
      <c r="AR22" s="6"/>
      <c r="AS22" s="6"/>
      <c r="AT22" s="6"/>
      <c r="AU22" s="6"/>
      <c r="AV22" s="6"/>
    </row>
    <row r="23" spans="1:48" ht="12" customHeight="1" thickTop="1" x14ac:dyDescent="0.2">
      <c r="A23" s="851" t="s">
        <v>92</v>
      </c>
      <c r="B23" s="700"/>
      <c r="C23" s="700"/>
      <c r="D23" s="700"/>
      <c r="E23" s="700"/>
      <c r="F23" s="700"/>
      <c r="G23" s="699" t="s">
        <v>93</v>
      </c>
      <c r="H23" s="700"/>
      <c r="I23" s="852"/>
      <c r="J23" s="699" t="s">
        <v>94</v>
      </c>
      <c r="K23" s="700"/>
      <c r="L23" s="700"/>
      <c r="M23" s="700"/>
      <c r="N23" s="700"/>
      <c r="O23" s="852"/>
      <c r="P23" s="699" t="s">
        <v>95</v>
      </c>
      <c r="Q23" s="700"/>
      <c r="R23" s="852"/>
      <c r="S23" s="853" t="s">
        <v>96</v>
      </c>
      <c r="T23" s="854"/>
      <c r="U23" s="853" t="s">
        <v>97</v>
      </c>
      <c r="V23" s="857"/>
      <c r="W23" s="834" t="s">
        <v>98</v>
      </c>
      <c r="X23" s="836" t="s">
        <v>99</v>
      </c>
      <c r="Y23" s="709"/>
      <c r="Z23" s="709"/>
      <c r="AA23" s="709"/>
      <c r="AB23" s="709"/>
      <c r="AC23" s="837"/>
      <c r="AD23" s="769" t="s">
        <v>100</v>
      </c>
      <c r="AE23" s="823"/>
      <c r="AF23" s="823"/>
      <c r="AG23" s="823"/>
      <c r="AH23" s="823"/>
      <c r="AI23" s="823"/>
      <c r="AJ23" s="823"/>
      <c r="AK23" s="717"/>
      <c r="AL23" s="18"/>
      <c r="AM23" s="742"/>
      <c r="AN23" s="6"/>
      <c r="AO23" s="6"/>
      <c r="AP23" s="6"/>
      <c r="AQ23" s="6"/>
      <c r="AR23" s="6"/>
      <c r="AS23" s="6"/>
      <c r="AT23" s="6"/>
      <c r="AU23" s="6"/>
      <c r="AV23" s="6"/>
    </row>
    <row r="24" spans="1:48" ht="9.75" customHeight="1" x14ac:dyDescent="0.2">
      <c r="A24" s="794"/>
      <c r="B24" s="295"/>
      <c r="C24" s="295"/>
      <c r="D24" s="295"/>
      <c r="E24" s="295"/>
      <c r="F24" s="295"/>
      <c r="G24" s="771"/>
      <c r="H24" s="295"/>
      <c r="I24" s="719"/>
      <c r="J24" s="771"/>
      <c r="K24" s="295"/>
      <c r="L24" s="295"/>
      <c r="M24" s="295"/>
      <c r="N24" s="295"/>
      <c r="O24" s="719"/>
      <c r="P24" s="771"/>
      <c r="Q24" s="295"/>
      <c r="R24" s="719"/>
      <c r="S24" s="855"/>
      <c r="T24" s="856"/>
      <c r="U24" s="858"/>
      <c r="V24" s="859"/>
      <c r="W24" s="835"/>
      <c r="X24" s="838" t="s">
        <v>101</v>
      </c>
      <c r="Y24" s="839"/>
      <c r="Z24" s="839"/>
      <c r="AA24" s="839"/>
      <c r="AB24" s="839"/>
      <c r="AC24" s="840"/>
      <c r="AD24" s="771"/>
      <c r="AE24" s="295"/>
      <c r="AF24" s="295"/>
      <c r="AG24" s="295"/>
      <c r="AH24" s="295"/>
      <c r="AI24" s="295"/>
      <c r="AJ24" s="295"/>
      <c r="AK24" s="719"/>
      <c r="AL24" s="19"/>
      <c r="AM24" s="742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16.5" customHeight="1" x14ac:dyDescent="0.2">
      <c r="A25" s="841">
        <v>1</v>
      </c>
      <c r="B25" s="842">
        <f>入力シート!C141</f>
        <v>0</v>
      </c>
      <c r="C25" s="843"/>
      <c r="D25" s="843"/>
      <c r="E25" s="843"/>
      <c r="F25" s="844"/>
      <c r="G25" s="842">
        <f>入力シート!H141</f>
        <v>0</v>
      </c>
      <c r="H25" s="843"/>
      <c r="I25" s="844"/>
      <c r="J25" s="842">
        <f>入力シート!I141</f>
        <v>0</v>
      </c>
      <c r="K25" s="843"/>
      <c r="L25" s="843"/>
      <c r="M25" s="843"/>
      <c r="N25" s="843"/>
      <c r="O25" s="844"/>
      <c r="P25" s="845">
        <f>入力シート!J141</f>
        <v>0</v>
      </c>
      <c r="Q25" s="846"/>
      <c r="R25" s="847"/>
      <c r="S25" s="832">
        <f>入力シート!K141</f>
        <v>0</v>
      </c>
      <c r="T25" s="833"/>
      <c r="U25" s="832" t="s">
        <v>113</v>
      </c>
      <c r="V25" s="874"/>
      <c r="W25" s="20" t="s">
        <v>102</v>
      </c>
      <c r="X25" s="866"/>
      <c r="Y25" s="860"/>
      <c r="Z25" s="862"/>
      <c r="AA25" s="828"/>
      <c r="AB25" s="860"/>
      <c r="AC25" s="862"/>
      <c r="AD25" s="866"/>
      <c r="AE25" s="860"/>
      <c r="AF25" s="860"/>
      <c r="AG25" s="860"/>
      <c r="AH25" s="860"/>
      <c r="AI25" s="860"/>
      <c r="AJ25" s="860"/>
      <c r="AK25" s="862"/>
      <c r="AL25" s="864"/>
      <c r="AM25" s="742"/>
      <c r="AN25" s="6"/>
      <c r="AO25" s="6"/>
      <c r="AP25" s="6"/>
      <c r="AQ25" s="6"/>
      <c r="AR25" s="6"/>
      <c r="AS25" s="6"/>
      <c r="AT25" s="6"/>
      <c r="AU25" s="6"/>
      <c r="AV25" s="6"/>
    </row>
    <row r="26" spans="1:48" ht="16.5" customHeight="1" x14ac:dyDescent="0.2">
      <c r="A26" s="841"/>
      <c r="B26" s="868">
        <f>入力シート!E141</f>
        <v>0</v>
      </c>
      <c r="C26" s="869"/>
      <c r="D26" s="869"/>
      <c r="E26" s="869"/>
      <c r="F26" s="870"/>
      <c r="G26" s="868"/>
      <c r="H26" s="869"/>
      <c r="I26" s="870"/>
      <c r="J26" s="868"/>
      <c r="K26" s="869"/>
      <c r="L26" s="869"/>
      <c r="M26" s="869"/>
      <c r="N26" s="869"/>
      <c r="O26" s="870"/>
      <c r="P26" s="848"/>
      <c r="Q26" s="849"/>
      <c r="R26" s="850"/>
      <c r="S26" s="830" t="s">
        <v>114</v>
      </c>
      <c r="T26" s="831"/>
      <c r="U26" s="745"/>
      <c r="V26" s="875"/>
      <c r="W26" s="21" t="s">
        <v>103</v>
      </c>
      <c r="X26" s="867"/>
      <c r="Y26" s="861"/>
      <c r="Z26" s="863"/>
      <c r="AA26" s="829"/>
      <c r="AB26" s="861"/>
      <c r="AC26" s="863"/>
      <c r="AD26" s="867"/>
      <c r="AE26" s="861"/>
      <c r="AF26" s="861"/>
      <c r="AG26" s="861"/>
      <c r="AH26" s="861"/>
      <c r="AI26" s="861"/>
      <c r="AJ26" s="861"/>
      <c r="AK26" s="863"/>
      <c r="AL26" s="865"/>
      <c r="AM26" s="742"/>
      <c r="AN26" s="6"/>
      <c r="AO26" s="6"/>
      <c r="AP26" s="6"/>
      <c r="AQ26" s="6"/>
      <c r="AR26" s="6"/>
      <c r="AS26" s="6"/>
      <c r="AT26" s="6"/>
      <c r="AU26" s="6"/>
      <c r="AV26" s="6"/>
    </row>
    <row r="27" spans="1:48" ht="16.5" customHeight="1" x14ac:dyDescent="0.2">
      <c r="A27" s="871">
        <v>2</v>
      </c>
      <c r="B27" s="842">
        <f>入力シート!C142</f>
        <v>0</v>
      </c>
      <c r="C27" s="843"/>
      <c r="D27" s="843"/>
      <c r="E27" s="843"/>
      <c r="F27" s="844"/>
      <c r="G27" s="842">
        <f>入力シート!H142</f>
        <v>0</v>
      </c>
      <c r="H27" s="872"/>
      <c r="I27" s="873"/>
      <c r="J27" s="842">
        <f>入力シート!I142</f>
        <v>0</v>
      </c>
      <c r="K27" s="843"/>
      <c r="L27" s="843"/>
      <c r="M27" s="843"/>
      <c r="N27" s="843"/>
      <c r="O27" s="844"/>
      <c r="P27" s="845">
        <f>入力シート!J142</f>
        <v>0</v>
      </c>
      <c r="Q27" s="846"/>
      <c r="R27" s="847"/>
      <c r="S27" s="832">
        <f>入力シート!K142</f>
        <v>0</v>
      </c>
      <c r="T27" s="833"/>
      <c r="U27" s="832" t="s">
        <v>113</v>
      </c>
      <c r="V27" s="874"/>
      <c r="W27" s="20" t="s">
        <v>102</v>
      </c>
      <c r="X27" s="866"/>
      <c r="Y27" s="860"/>
      <c r="Z27" s="862"/>
      <c r="AA27" s="828"/>
      <c r="AB27" s="860"/>
      <c r="AC27" s="862"/>
      <c r="AD27" s="739"/>
      <c r="AE27" s="878"/>
      <c r="AF27" s="878"/>
      <c r="AG27" s="878"/>
      <c r="AH27" s="878"/>
      <c r="AI27" s="860"/>
      <c r="AJ27" s="828"/>
      <c r="AK27" s="862"/>
      <c r="AL27" s="864"/>
      <c r="AM27" s="742"/>
      <c r="AN27" s="6"/>
      <c r="AO27" s="6"/>
      <c r="AP27" s="6"/>
      <c r="AQ27" s="6"/>
      <c r="AR27" s="6"/>
      <c r="AS27" s="6"/>
      <c r="AT27" s="6"/>
      <c r="AU27" s="6"/>
      <c r="AV27" s="6"/>
    </row>
    <row r="28" spans="1:48" ht="16.5" customHeight="1" x14ac:dyDescent="0.2">
      <c r="A28" s="841"/>
      <c r="B28" s="868">
        <f>入力シート!E142</f>
        <v>0</v>
      </c>
      <c r="C28" s="869"/>
      <c r="D28" s="869"/>
      <c r="E28" s="869"/>
      <c r="F28" s="870"/>
      <c r="G28" s="868"/>
      <c r="H28" s="876"/>
      <c r="I28" s="877"/>
      <c r="J28" s="868"/>
      <c r="K28" s="869"/>
      <c r="L28" s="869"/>
      <c r="M28" s="869"/>
      <c r="N28" s="869"/>
      <c r="O28" s="870"/>
      <c r="P28" s="848"/>
      <c r="Q28" s="849"/>
      <c r="R28" s="850"/>
      <c r="S28" s="830" t="s">
        <v>114</v>
      </c>
      <c r="T28" s="831"/>
      <c r="U28" s="745"/>
      <c r="V28" s="875"/>
      <c r="W28" s="21" t="s">
        <v>103</v>
      </c>
      <c r="X28" s="867"/>
      <c r="Y28" s="861"/>
      <c r="Z28" s="863"/>
      <c r="AA28" s="829"/>
      <c r="AB28" s="861"/>
      <c r="AC28" s="863"/>
      <c r="AD28" s="745"/>
      <c r="AE28" s="879"/>
      <c r="AF28" s="879"/>
      <c r="AG28" s="879"/>
      <c r="AH28" s="879"/>
      <c r="AI28" s="861"/>
      <c r="AJ28" s="829"/>
      <c r="AK28" s="863"/>
      <c r="AL28" s="865"/>
      <c r="AM28" s="742"/>
      <c r="AN28" s="22"/>
      <c r="AO28" s="6"/>
      <c r="AP28" s="6"/>
      <c r="AQ28" s="6"/>
      <c r="AR28" s="6"/>
      <c r="AS28" s="6"/>
      <c r="AT28" s="6"/>
      <c r="AU28" s="6"/>
      <c r="AV28" s="6"/>
    </row>
    <row r="29" spans="1:48" ht="16.5" customHeight="1" x14ac:dyDescent="0.2">
      <c r="A29" s="841">
        <v>3</v>
      </c>
      <c r="B29" s="842">
        <f>入力シート!C143</f>
        <v>0</v>
      </c>
      <c r="C29" s="843"/>
      <c r="D29" s="843"/>
      <c r="E29" s="843"/>
      <c r="F29" s="844"/>
      <c r="G29" s="842">
        <f>入力シート!H143</f>
        <v>0</v>
      </c>
      <c r="H29" s="843"/>
      <c r="I29" s="844"/>
      <c r="J29" s="842">
        <f>入力シート!I143</f>
        <v>0</v>
      </c>
      <c r="K29" s="843"/>
      <c r="L29" s="843"/>
      <c r="M29" s="843"/>
      <c r="N29" s="843"/>
      <c r="O29" s="844"/>
      <c r="P29" s="845">
        <f>入力シート!J143</f>
        <v>0</v>
      </c>
      <c r="Q29" s="846"/>
      <c r="R29" s="847"/>
      <c r="S29" s="832">
        <f>入力シート!K143</f>
        <v>0</v>
      </c>
      <c r="T29" s="833"/>
      <c r="U29" s="832" t="s">
        <v>113</v>
      </c>
      <c r="V29" s="874"/>
      <c r="W29" s="20" t="s">
        <v>102</v>
      </c>
      <c r="X29" s="866"/>
      <c r="Y29" s="860"/>
      <c r="Z29" s="862"/>
      <c r="AA29" s="828"/>
      <c r="AB29" s="860"/>
      <c r="AC29" s="862"/>
      <c r="AD29" s="739"/>
      <c r="AE29" s="878"/>
      <c r="AF29" s="878"/>
      <c r="AG29" s="878"/>
      <c r="AH29" s="878"/>
      <c r="AI29" s="860"/>
      <c r="AJ29" s="828"/>
      <c r="AK29" s="862"/>
      <c r="AL29" s="864"/>
      <c r="AM29" s="742"/>
      <c r="AN29" s="6"/>
      <c r="AO29" s="6"/>
      <c r="AP29" s="6"/>
      <c r="AQ29" s="6"/>
      <c r="AR29" s="6"/>
      <c r="AS29" s="6"/>
      <c r="AT29" s="6"/>
      <c r="AU29" s="6"/>
      <c r="AV29" s="6"/>
    </row>
    <row r="30" spans="1:48" ht="16.5" customHeight="1" x14ac:dyDescent="0.2">
      <c r="A30" s="841"/>
      <c r="B30" s="868">
        <f>入力シート!E143</f>
        <v>0</v>
      </c>
      <c r="C30" s="869"/>
      <c r="D30" s="869"/>
      <c r="E30" s="869"/>
      <c r="F30" s="870"/>
      <c r="G30" s="868"/>
      <c r="H30" s="869"/>
      <c r="I30" s="870"/>
      <c r="J30" s="868"/>
      <c r="K30" s="869"/>
      <c r="L30" s="869"/>
      <c r="M30" s="869"/>
      <c r="N30" s="869"/>
      <c r="O30" s="870"/>
      <c r="P30" s="848"/>
      <c r="Q30" s="849"/>
      <c r="R30" s="850"/>
      <c r="S30" s="830" t="s">
        <v>114</v>
      </c>
      <c r="T30" s="831"/>
      <c r="U30" s="745"/>
      <c r="V30" s="875"/>
      <c r="W30" s="21" t="s">
        <v>103</v>
      </c>
      <c r="X30" s="867"/>
      <c r="Y30" s="861"/>
      <c r="Z30" s="863"/>
      <c r="AA30" s="829"/>
      <c r="AB30" s="861"/>
      <c r="AC30" s="863"/>
      <c r="AD30" s="745"/>
      <c r="AE30" s="879"/>
      <c r="AF30" s="879"/>
      <c r="AG30" s="879"/>
      <c r="AH30" s="879"/>
      <c r="AI30" s="861"/>
      <c r="AJ30" s="829"/>
      <c r="AK30" s="863"/>
      <c r="AL30" s="865"/>
      <c r="AM30" s="742"/>
      <c r="AN30" s="6"/>
      <c r="AO30" s="6"/>
      <c r="AP30" s="6"/>
      <c r="AQ30" s="6"/>
      <c r="AR30" s="6"/>
      <c r="AS30" s="6"/>
      <c r="AT30" s="6"/>
      <c r="AU30" s="6"/>
      <c r="AV30" s="6"/>
    </row>
    <row r="31" spans="1:48" ht="16.5" customHeight="1" x14ac:dyDescent="0.2">
      <c r="A31" s="841">
        <v>4</v>
      </c>
      <c r="B31" s="842">
        <f>入力シート!C144</f>
        <v>0</v>
      </c>
      <c r="C31" s="843"/>
      <c r="D31" s="843"/>
      <c r="E31" s="843"/>
      <c r="F31" s="844"/>
      <c r="G31" s="842">
        <f>入力シート!H144</f>
        <v>0</v>
      </c>
      <c r="H31" s="843"/>
      <c r="I31" s="844"/>
      <c r="J31" s="842">
        <f>入力シート!I144</f>
        <v>0</v>
      </c>
      <c r="K31" s="843"/>
      <c r="L31" s="843"/>
      <c r="M31" s="843"/>
      <c r="N31" s="843"/>
      <c r="O31" s="844"/>
      <c r="P31" s="845">
        <f>入力シート!J144</f>
        <v>0</v>
      </c>
      <c r="Q31" s="846"/>
      <c r="R31" s="847"/>
      <c r="S31" s="832">
        <f>入力シート!K144</f>
        <v>0</v>
      </c>
      <c r="T31" s="833"/>
      <c r="U31" s="832" t="s">
        <v>113</v>
      </c>
      <c r="V31" s="874"/>
      <c r="W31" s="20" t="s">
        <v>102</v>
      </c>
      <c r="X31" s="866"/>
      <c r="Y31" s="860"/>
      <c r="Z31" s="862"/>
      <c r="AA31" s="828"/>
      <c r="AB31" s="860"/>
      <c r="AC31" s="862"/>
      <c r="AD31" s="739"/>
      <c r="AE31" s="878"/>
      <c r="AF31" s="878"/>
      <c r="AG31" s="878"/>
      <c r="AH31" s="878"/>
      <c r="AI31" s="860"/>
      <c r="AJ31" s="828"/>
      <c r="AK31" s="862"/>
      <c r="AL31" s="864"/>
      <c r="AM31" s="742"/>
      <c r="AN31" s="6"/>
      <c r="AO31" s="6"/>
      <c r="AP31" s="6"/>
      <c r="AQ31" s="6"/>
      <c r="AR31" s="6"/>
      <c r="AS31" s="6"/>
      <c r="AT31" s="6"/>
      <c r="AU31" s="6"/>
      <c r="AV31" s="6"/>
    </row>
    <row r="32" spans="1:48" ht="16.5" customHeight="1" x14ac:dyDescent="0.2">
      <c r="A32" s="841"/>
      <c r="B32" s="868">
        <f>入力シート!E144</f>
        <v>0</v>
      </c>
      <c r="C32" s="869"/>
      <c r="D32" s="869"/>
      <c r="E32" s="869"/>
      <c r="F32" s="870"/>
      <c r="G32" s="868"/>
      <c r="H32" s="869"/>
      <c r="I32" s="870"/>
      <c r="J32" s="868"/>
      <c r="K32" s="869"/>
      <c r="L32" s="869"/>
      <c r="M32" s="869"/>
      <c r="N32" s="869"/>
      <c r="O32" s="870"/>
      <c r="P32" s="848"/>
      <c r="Q32" s="849"/>
      <c r="R32" s="850"/>
      <c r="S32" s="830" t="s">
        <v>114</v>
      </c>
      <c r="T32" s="831"/>
      <c r="U32" s="745"/>
      <c r="V32" s="875"/>
      <c r="W32" s="21" t="s">
        <v>103</v>
      </c>
      <c r="X32" s="867"/>
      <c r="Y32" s="861"/>
      <c r="Z32" s="863"/>
      <c r="AA32" s="829"/>
      <c r="AB32" s="861"/>
      <c r="AC32" s="863"/>
      <c r="AD32" s="745"/>
      <c r="AE32" s="879"/>
      <c r="AF32" s="879"/>
      <c r="AG32" s="879"/>
      <c r="AH32" s="879"/>
      <c r="AI32" s="861"/>
      <c r="AJ32" s="829"/>
      <c r="AK32" s="863"/>
      <c r="AL32" s="865"/>
      <c r="AM32" s="742"/>
      <c r="AN32" s="6"/>
      <c r="AO32" s="6"/>
      <c r="AP32" s="6"/>
      <c r="AQ32" s="6"/>
      <c r="AR32" s="6"/>
      <c r="AS32" s="6"/>
      <c r="AT32" s="6"/>
      <c r="AU32" s="6"/>
      <c r="AV32" s="6"/>
    </row>
    <row r="33" spans="1:48" ht="16.5" customHeight="1" x14ac:dyDescent="0.2">
      <c r="A33" s="841">
        <v>5</v>
      </c>
      <c r="B33" s="842">
        <f>入力シート!C145</f>
        <v>0</v>
      </c>
      <c r="C33" s="843"/>
      <c r="D33" s="843"/>
      <c r="E33" s="843"/>
      <c r="F33" s="844"/>
      <c r="G33" s="842">
        <f>入力シート!H145</f>
        <v>0</v>
      </c>
      <c r="H33" s="843"/>
      <c r="I33" s="844"/>
      <c r="J33" s="842">
        <f>入力シート!I145</f>
        <v>0</v>
      </c>
      <c r="K33" s="843"/>
      <c r="L33" s="843"/>
      <c r="M33" s="843"/>
      <c r="N33" s="843"/>
      <c r="O33" s="844"/>
      <c r="P33" s="845">
        <f>入力シート!J145</f>
        <v>0</v>
      </c>
      <c r="Q33" s="846"/>
      <c r="R33" s="847"/>
      <c r="S33" s="832">
        <f>入力シート!K145</f>
        <v>0</v>
      </c>
      <c r="T33" s="833"/>
      <c r="U33" s="832" t="s">
        <v>113</v>
      </c>
      <c r="V33" s="874"/>
      <c r="W33" s="20" t="s">
        <v>102</v>
      </c>
      <c r="X33" s="866"/>
      <c r="Y33" s="860"/>
      <c r="Z33" s="862"/>
      <c r="AA33" s="828"/>
      <c r="AB33" s="860"/>
      <c r="AC33" s="862"/>
      <c r="AD33" s="739"/>
      <c r="AE33" s="878"/>
      <c r="AF33" s="878"/>
      <c r="AG33" s="878"/>
      <c r="AH33" s="878"/>
      <c r="AI33" s="860"/>
      <c r="AJ33" s="828"/>
      <c r="AK33" s="862"/>
      <c r="AL33" s="864"/>
      <c r="AM33" s="742"/>
      <c r="AN33" s="6"/>
      <c r="AO33" s="6"/>
      <c r="AP33" s="6"/>
      <c r="AQ33" s="6"/>
      <c r="AR33" s="6"/>
      <c r="AS33" s="6"/>
      <c r="AT33" s="6"/>
      <c r="AU33" s="6"/>
      <c r="AV33" s="6"/>
    </row>
    <row r="34" spans="1:48" ht="16.5" customHeight="1" x14ac:dyDescent="0.2">
      <c r="A34" s="841"/>
      <c r="B34" s="868">
        <f>入力シート!E145</f>
        <v>0</v>
      </c>
      <c r="C34" s="869"/>
      <c r="D34" s="869"/>
      <c r="E34" s="869"/>
      <c r="F34" s="870"/>
      <c r="G34" s="868"/>
      <c r="H34" s="869"/>
      <c r="I34" s="870"/>
      <c r="J34" s="868"/>
      <c r="K34" s="869"/>
      <c r="L34" s="869"/>
      <c r="M34" s="869"/>
      <c r="N34" s="869"/>
      <c r="O34" s="870"/>
      <c r="P34" s="848"/>
      <c r="Q34" s="849"/>
      <c r="R34" s="850"/>
      <c r="S34" s="830" t="s">
        <v>114</v>
      </c>
      <c r="T34" s="831"/>
      <c r="U34" s="745"/>
      <c r="V34" s="875"/>
      <c r="W34" s="21" t="s">
        <v>103</v>
      </c>
      <c r="X34" s="867"/>
      <c r="Y34" s="861"/>
      <c r="Z34" s="863"/>
      <c r="AA34" s="829"/>
      <c r="AB34" s="861"/>
      <c r="AC34" s="863"/>
      <c r="AD34" s="745"/>
      <c r="AE34" s="879"/>
      <c r="AF34" s="879"/>
      <c r="AG34" s="879"/>
      <c r="AH34" s="879"/>
      <c r="AI34" s="861"/>
      <c r="AJ34" s="829"/>
      <c r="AK34" s="863"/>
      <c r="AL34" s="865"/>
      <c r="AM34" s="742"/>
      <c r="AN34" s="6"/>
      <c r="AO34" s="6"/>
      <c r="AP34" s="6"/>
      <c r="AQ34" s="6"/>
      <c r="AR34" s="6"/>
      <c r="AS34" s="6"/>
      <c r="AT34" s="6"/>
      <c r="AU34" s="6"/>
      <c r="AV34" s="6"/>
    </row>
    <row r="35" spans="1:48" ht="16.5" customHeight="1" x14ac:dyDescent="0.2">
      <c r="A35" s="841">
        <v>6</v>
      </c>
      <c r="B35" s="842">
        <f>入力シート!C146</f>
        <v>0</v>
      </c>
      <c r="C35" s="843"/>
      <c r="D35" s="843"/>
      <c r="E35" s="843"/>
      <c r="F35" s="844"/>
      <c r="G35" s="842">
        <f>入力シート!H146</f>
        <v>0</v>
      </c>
      <c r="H35" s="843"/>
      <c r="I35" s="844"/>
      <c r="J35" s="842">
        <f>入力シート!I146</f>
        <v>0</v>
      </c>
      <c r="K35" s="843"/>
      <c r="L35" s="843"/>
      <c r="M35" s="843"/>
      <c r="N35" s="843"/>
      <c r="O35" s="844"/>
      <c r="P35" s="845">
        <f>入力シート!J146</f>
        <v>0</v>
      </c>
      <c r="Q35" s="846"/>
      <c r="R35" s="847"/>
      <c r="S35" s="832">
        <f>入力シート!K146</f>
        <v>0</v>
      </c>
      <c r="T35" s="833"/>
      <c r="U35" s="832" t="s">
        <v>113</v>
      </c>
      <c r="V35" s="874"/>
      <c r="W35" s="20" t="s">
        <v>102</v>
      </c>
      <c r="X35" s="866"/>
      <c r="Y35" s="860"/>
      <c r="Z35" s="862"/>
      <c r="AA35" s="828"/>
      <c r="AB35" s="860"/>
      <c r="AC35" s="862"/>
      <c r="AD35" s="739"/>
      <c r="AE35" s="878"/>
      <c r="AF35" s="878"/>
      <c r="AG35" s="878"/>
      <c r="AH35" s="878"/>
      <c r="AI35" s="860"/>
      <c r="AJ35" s="828"/>
      <c r="AK35" s="862"/>
      <c r="AL35" s="864"/>
      <c r="AM35" s="742"/>
      <c r="AN35" s="6"/>
      <c r="AO35" s="6"/>
      <c r="AP35" s="6"/>
      <c r="AQ35" s="6"/>
      <c r="AR35" s="6"/>
      <c r="AS35" s="6"/>
      <c r="AT35" s="6"/>
      <c r="AU35" s="6"/>
      <c r="AV35" s="6"/>
    </row>
    <row r="36" spans="1:48" ht="16.5" customHeight="1" x14ac:dyDescent="0.2">
      <c r="A36" s="841"/>
      <c r="B36" s="868">
        <f>入力シート!E146</f>
        <v>0</v>
      </c>
      <c r="C36" s="869"/>
      <c r="D36" s="869"/>
      <c r="E36" s="869"/>
      <c r="F36" s="870"/>
      <c r="G36" s="868"/>
      <c r="H36" s="869"/>
      <c r="I36" s="870"/>
      <c r="J36" s="868"/>
      <c r="K36" s="869"/>
      <c r="L36" s="869"/>
      <c r="M36" s="869"/>
      <c r="N36" s="869"/>
      <c r="O36" s="870"/>
      <c r="P36" s="848"/>
      <c r="Q36" s="849"/>
      <c r="R36" s="850"/>
      <c r="S36" s="830" t="s">
        <v>114</v>
      </c>
      <c r="T36" s="831"/>
      <c r="U36" s="745"/>
      <c r="V36" s="875"/>
      <c r="W36" s="21" t="s">
        <v>103</v>
      </c>
      <c r="X36" s="867"/>
      <c r="Y36" s="861"/>
      <c r="Z36" s="863"/>
      <c r="AA36" s="829"/>
      <c r="AB36" s="861"/>
      <c r="AC36" s="863"/>
      <c r="AD36" s="745"/>
      <c r="AE36" s="879"/>
      <c r="AF36" s="879"/>
      <c r="AG36" s="879"/>
      <c r="AH36" s="879"/>
      <c r="AI36" s="861"/>
      <c r="AJ36" s="829"/>
      <c r="AK36" s="863"/>
      <c r="AL36" s="865"/>
      <c r="AM36" s="742"/>
      <c r="AN36" s="23"/>
      <c r="AO36" s="6"/>
      <c r="AP36" s="6"/>
      <c r="AQ36" s="6"/>
      <c r="AR36" s="6"/>
      <c r="AS36" s="6"/>
      <c r="AT36" s="6"/>
      <c r="AU36" s="6"/>
      <c r="AV36" s="6"/>
    </row>
    <row r="37" spans="1:48" ht="16.5" customHeight="1" x14ac:dyDescent="0.2">
      <c r="A37" s="841">
        <v>7</v>
      </c>
      <c r="B37" s="842">
        <f>入力シート!C147</f>
        <v>0</v>
      </c>
      <c r="C37" s="843"/>
      <c r="D37" s="843"/>
      <c r="E37" s="843"/>
      <c r="F37" s="844"/>
      <c r="G37" s="842">
        <f>入力シート!H147</f>
        <v>0</v>
      </c>
      <c r="H37" s="843"/>
      <c r="I37" s="844"/>
      <c r="J37" s="842">
        <f>入力シート!I147</f>
        <v>0</v>
      </c>
      <c r="K37" s="843"/>
      <c r="L37" s="843"/>
      <c r="M37" s="843"/>
      <c r="N37" s="843"/>
      <c r="O37" s="844"/>
      <c r="P37" s="845">
        <f>入力シート!J147</f>
        <v>0</v>
      </c>
      <c r="Q37" s="846"/>
      <c r="R37" s="847"/>
      <c r="S37" s="832">
        <f>入力シート!K147</f>
        <v>0</v>
      </c>
      <c r="T37" s="833"/>
      <c r="U37" s="832" t="s">
        <v>113</v>
      </c>
      <c r="V37" s="874"/>
      <c r="W37" s="20" t="s">
        <v>102</v>
      </c>
      <c r="X37" s="866"/>
      <c r="Y37" s="860"/>
      <c r="Z37" s="862"/>
      <c r="AA37" s="828"/>
      <c r="AB37" s="860"/>
      <c r="AC37" s="862"/>
      <c r="AD37" s="739"/>
      <c r="AE37" s="878"/>
      <c r="AF37" s="878"/>
      <c r="AG37" s="878"/>
      <c r="AH37" s="878"/>
      <c r="AI37" s="860"/>
      <c r="AJ37" s="828"/>
      <c r="AK37" s="862"/>
      <c r="AL37" s="864"/>
      <c r="AM37" s="742"/>
      <c r="AN37" s="6"/>
      <c r="AO37" s="6"/>
      <c r="AP37" s="6"/>
      <c r="AQ37" s="6"/>
      <c r="AR37" s="6"/>
      <c r="AS37" s="6"/>
      <c r="AT37" s="6"/>
      <c r="AU37" s="6"/>
      <c r="AV37" s="6"/>
    </row>
    <row r="38" spans="1:48" ht="16.5" customHeight="1" x14ac:dyDescent="0.2">
      <c r="A38" s="841"/>
      <c r="B38" s="868">
        <f>入力シート!E147</f>
        <v>0</v>
      </c>
      <c r="C38" s="869"/>
      <c r="D38" s="869"/>
      <c r="E38" s="869"/>
      <c r="F38" s="870"/>
      <c r="G38" s="868"/>
      <c r="H38" s="869"/>
      <c r="I38" s="870"/>
      <c r="J38" s="868"/>
      <c r="K38" s="869"/>
      <c r="L38" s="869"/>
      <c r="M38" s="869"/>
      <c r="N38" s="869"/>
      <c r="O38" s="870"/>
      <c r="P38" s="848"/>
      <c r="Q38" s="849"/>
      <c r="R38" s="850"/>
      <c r="S38" s="830" t="s">
        <v>114</v>
      </c>
      <c r="T38" s="831"/>
      <c r="U38" s="745"/>
      <c r="V38" s="875"/>
      <c r="W38" s="21" t="s">
        <v>103</v>
      </c>
      <c r="X38" s="867"/>
      <c r="Y38" s="861"/>
      <c r="Z38" s="863"/>
      <c r="AA38" s="829"/>
      <c r="AB38" s="861"/>
      <c r="AC38" s="863"/>
      <c r="AD38" s="745"/>
      <c r="AE38" s="879"/>
      <c r="AF38" s="879"/>
      <c r="AG38" s="879"/>
      <c r="AH38" s="879"/>
      <c r="AI38" s="861"/>
      <c r="AJ38" s="829"/>
      <c r="AK38" s="863"/>
      <c r="AL38" s="865"/>
      <c r="AM38" s="742"/>
      <c r="AN38" s="6"/>
      <c r="AO38" s="6"/>
      <c r="AP38" s="6"/>
      <c r="AQ38" s="6"/>
      <c r="AR38" s="6"/>
      <c r="AS38" s="6"/>
      <c r="AT38" s="6"/>
      <c r="AU38" s="6"/>
      <c r="AV38" s="6"/>
    </row>
    <row r="39" spans="1:48" ht="16.5" customHeight="1" x14ac:dyDescent="0.2">
      <c r="A39" s="841">
        <v>8</v>
      </c>
      <c r="B39" s="842">
        <f>入力シート!C148</f>
        <v>0</v>
      </c>
      <c r="C39" s="843"/>
      <c r="D39" s="843"/>
      <c r="E39" s="843"/>
      <c r="F39" s="844"/>
      <c r="G39" s="842">
        <f>入力シート!H148</f>
        <v>0</v>
      </c>
      <c r="H39" s="843"/>
      <c r="I39" s="844"/>
      <c r="J39" s="842">
        <f>入力シート!I148</f>
        <v>0</v>
      </c>
      <c r="K39" s="843"/>
      <c r="L39" s="843"/>
      <c r="M39" s="843"/>
      <c r="N39" s="843"/>
      <c r="O39" s="844"/>
      <c r="P39" s="845">
        <f>入力シート!J148</f>
        <v>0</v>
      </c>
      <c r="Q39" s="846"/>
      <c r="R39" s="847"/>
      <c r="S39" s="832">
        <f>入力シート!K148</f>
        <v>0</v>
      </c>
      <c r="T39" s="833"/>
      <c r="U39" s="832" t="s">
        <v>113</v>
      </c>
      <c r="V39" s="874"/>
      <c r="W39" s="20" t="s">
        <v>102</v>
      </c>
      <c r="X39" s="866"/>
      <c r="Y39" s="860"/>
      <c r="Z39" s="862"/>
      <c r="AA39" s="828"/>
      <c r="AB39" s="860"/>
      <c r="AC39" s="862"/>
      <c r="AD39" s="739"/>
      <c r="AE39" s="878"/>
      <c r="AF39" s="878"/>
      <c r="AG39" s="878"/>
      <c r="AH39" s="878"/>
      <c r="AI39" s="860"/>
      <c r="AJ39" s="828"/>
      <c r="AK39" s="862"/>
      <c r="AL39" s="864"/>
      <c r="AM39" s="742"/>
      <c r="AN39" s="6"/>
      <c r="AO39" s="6"/>
      <c r="AP39" s="6"/>
      <c r="AQ39" s="6"/>
      <c r="AR39" s="6"/>
      <c r="AS39" s="6"/>
      <c r="AT39" s="6"/>
      <c r="AU39" s="6"/>
      <c r="AV39" s="6"/>
    </row>
    <row r="40" spans="1:48" ht="16.5" customHeight="1" x14ac:dyDescent="0.2">
      <c r="A40" s="841"/>
      <c r="B40" s="868">
        <f>入力シート!E148</f>
        <v>0</v>
      </c>
      <c r="C40" s="869"/>
      <c r="D40" s="869"/>
      <c r="E40" s="869"/>
      <c r="F40" s="870"/>
      <c r="G40" s="868"/>
      <c r="H40" s="869"/>
      <c r="I40" s="870"/>
      <c r="J40" s="868"/>
      <c r="K40" s="869"/>
      <c r="L40" s="869"/>
      <c r="M40" s="869"/>
      <c r="N40" s="869"/>
      <c r="O40" s="870"/>
      <c r="P40" s="848"/>
      <c r="Q40" s="849"/>
      <c r="R40" s="850"/>
      <c r="S40" s="830" t="s">
        <v>114</v>
      </c>
      <c r="T40" s="831"/>
      <c r="U40" s="745"/>
      <c r="V40" s="875"/>
      <c r="W40" s="21" t="s">
        <v>103</v>
      </c>
      <c r="X40" s="867"/>
      <c r="Y40" s="861"/>
      <c r="Z40" s="863"/>
      <c r="AA40" s="829"/>
      <c r="AB40" s="861"/>
      <c r="AC40" s="863"/>
      <c r="AD40" s="745"/>
      <c r="AE40" s="879"/>
      <c r="AF40" s="879"/>
      <c r="AG40" s="879"/>
      <c r="AH40" s="879"/>
      <c r="AI40" s="861"/>
      <c r="AJ40" s="829"/>
      <c r="AK40" s="863"/>
      <c r="AL40" s="865"/>
      <c r="AM40" s="742"/>
      <c r="AN40" s="23"/>
      <c r="AO40" s="6"/>
      <c r="AP40" s="6"/>
      <c r="AQ40" s="6"/>
      <c r="AR40" s="6"/>
      <c r="AS40" s="6"/>
      <c r="AT40" s="6"/>
      <c r="AU40" s="6"/>
      <c r="AV40" s="6"/>
    </row>
    <row r="41" spans="1:48" ht="16.5" customHeight="1" x14ac:dyDescent="0.2">
      <c r="A41" s="841">
        <v>9</v>
      </c>
      <c r="B41" s="842">
        <f>入力シート!C149</f>
        <v>0</v>
      </c>
      <c r="C41" s="843"/>
      <c r="D41" s="843"/>
      <c r="E41" s="843"/>
      <c r="F41" s="844"/>
      <c r="G41" s="842">
        <f>入力シート!H149</f>
        <v>0</v>
      </c>
      <c r="H41" s="843"/>
      <c r="I41" s="844"/>
      <c r="J41" s="842">
        <f>入力シート!I149</f>
        <v>0</v>
      </c>
      <c r="K41" s="843"/>
      <c r="L41" s="843"/>
      <c r="M41" s="843"/>
      <c r="N41" s="843"/>
      <c r="O41" s="844"/>
      <c r="P41" s="845">
        <f>入力シート!J149</f>
        <v>0</v>
      </c>
      <c r="Q41" s="846"/>
      <c r="R41" s="847"/>
      <c r="S41" s="832">
        <f>入力シート!K149</f>
        <v>0</v>
      </c>
      <c r="T41" s="833"/>
      <c r="U41" s="832" t="s">
        <v>113</v>
      </c>
      <c r="V41" s="874"/>
      <c r="W41" s="20" t="s">
        <v>102</v>
      </c>
      <c r="X41" s="866"/>
      <c r="Y41" s="860"/>
      <c r="Z41" s="862"/>
      <c r="AA41" s="828"/>
      <c r="AB41" s="860"/>
      <c r="AC41" s="862"/>
      <c r="AD41" s="739"/>
      <c r="AE41" s="878"/>
      <c r="AF41" s="878"/>
      <c r="AG41" s="878"/>
      <c r="AH41" s="878"/>
      <c r="AI41" s="860"/>
      <c r="AJ41" s="828"/>
      <c r="AK41" s="862"/>
      <c r="AL41" s="864"/>
      <c r="AM41" s="742"/>
      <c r="AN41" s="6"/>
      <c r="AO41" s="6"/>
      <c r="AP41" s="6"/>
      <c r="AQ41" s="6"/>
      <c r="AR41" s="6"/>
      <c r="AS41" s="6"/>
      <c r="AT41" s="6"/>
      <c r="AU41" s="6"/>
      <c r="AV41" s="6"/>
    </row>
    <row r="42" spans="1:48" ht="16.5" customHeight="1" x14ac:dyDescent="0.2">
      <c r="A42" s="841"/>
      <c r="B42" s="868">
        <f>入力シート!E149</f>
        <v>0</v>
      </c>
      <c r="C42" s="869"/>
      <c r="D42" s="869"/>
      <c r="E42" s="869"/>
      <c r="F42" s="870"/>
      <c r="G42" s="868"/>
      <c r="H42" s="869"/>
      <c r="I42" s="870"/>
      <c r="J42" s="868"/>
      <c r="K42" s="869"/>
      <c r="L42" s="869"/>
      <c r="M42" s="869"/>
      <c r="N42" s="869"/>
      <c r="O42" s="870"/>
      <c r="P42" s="848"/>
      <c r="Q42" s="849"/>
      <c r="R42" s="850"/>
      <c r="S42" s="830" t="s">
        <v>114</v>
      </c>
      <c r="T42" s="831"/>
      <c r="U42" s="745"/>
      <c r="V42" s="875"/>
      <c r="W42" s="21" t="s">
        <v>103</v>
      </c>
      <c r="X42" s="867"/>
      <c r="Y42" s="861"/>
      <c r="Z42" s="863"/>
      <c r="AA42" s="829"/>
      <c r="AB42" s="861"/>
      <c r="AC42" s="863"/>
      <c r="AD42" s="745"/>
      <c r="AE42" s="879"/>
      <c r="AF42" s="879"/>
      <c r="AG42" s="879"/>
      <c r="AH42" s="879"/>
      <c r="AI42" s="861"/>
      <c r="AJ42" s="829"/>
      <c r="AK42" s="863"/>
      <c r="AL42" s="865"/>
      <c r="AM42" s="742"/>
      <c r="AN42" s="6"/>
      <c r="AO42" s="6"/>
      <c r="AP42" s="6"/>
      <c r="AQ42" s="6"/>
      <c r="AR42" s="6"/>
      <c r="AS42" s="6"/>
      <c r="AT42" s="6"/>
      <c r="AU42" s="6"/>
      <c r="AV42" s="6"/>
    </row>
    <row r="43" spans="1:48" ht="16.5" customHeight="1" x14ac:dyDescent="0.2">
      <c r="A43" s="841">
        <v>10</v>
      </c>
      <c r="B43" s="842">
        <f>入力シート!C150</f>
        <v>0</v>
      </c>
      <c r="C43" s="843"/>
      <c r="D43" s="843"/>
      <c r="E43" s="843"/>
      <c r="F43" s="844"/>
      <c r="G43" s="842">
        <f>入力シート!H150</f>
        <v>0</v>
      </c>
      <c r="H43" s="843"/>
      <c r="I43" s="844"/>
      <c r="J43" s="842">
        <f>入力シート!I150</f>
        <v>0</v>
      </c>
      <c r="K43" s="843"/>
      <c r="L43" s="843"/>
      <c r="M43" s="843"/>
      <c r="N43" s="843"/>
      <c r="O43" s="844"/>
      <c r="P43" s="845">
        <f>入力シート!J150</f>
        <v>0</v>
      </c>
      <c r="Q43" s="846"/>
      <c r="R43" s="847"/>
      <c r="S43" s="832">
        <f>入力シート!K150</f>
        <v>0</v>
      </c>
      <c r="T43" s="833"/>
      <c r="U43" s="832" t="s">
        <v>113</v>
      </c>
      <c r="V43" s="874"/>
      <c r="W43" s="20" t="s">
        <v>102</v>
      </c>
      <c r="X43" s="866"/>
      <c r="Y43" s="860"/>
      <c r="Z43" s="862"/>
      <c r="AA43" s="828"/>
      <c r="AB43" s="860"/>
      <c r="AC43" s="862"/>
      <c r="AD43" s="739"/>
      <c r="AE43" s="878"/>
      <c r="AF43" s="878"/>
      <c r="AG43" s="878"/>
      <c r="AH43" s="878"/>
      <c r="AI43" s="860"/>
      <c r="AJ43" s="828"/>
      <c r="AK43" s="862"/>
      <c r="AL43" s="864"/>
      <c r="AM43" s="742"/>
      <c r="AN43" s="6"/>
      <c r="AO43" s="6"/>
      <c r="AP43" s="6"/>
      <c r="AQ43" s="6"/>
      <c r="AR43" s="6"/>
      <c r="AS43" s="6"/>
      <c r="AT43" s="6"/>
      <c r="AU43" s="6"/>
      <c r="AV43" s="6"/>
    </row>
    <row r="44" spans="1:48" ht="16.5" customHeight="1" thickBot="1" x14ac:dyDescent="0.25">
      <c r="A44" s="900"/>
      <c r="B44" s="868">
        <f>入力シート!E150</f>
        <v>0</v>
      </c>
      <c r="C44" s="869"/>
      <c r="D44" s="869"/>
      <c r="E44" s="869"/>
      <c r="F44" s="870"/>
      <c r="G44" s="868"/>
      <c r="H44" s="869"/>
      <c r="I44" s="870"/>
      <c r="J44" s="868"/>
      <c r="K44" s="869"/>
      <c r="L44" s="869"/>
      <c r="M44" s="869"/>
      <c r="N44" s="869"/>
      <c r="O44" s="870"/>
      <c r="P44" s="901"/>
      <c r="Q44" s="902"/>
      <c r="R44" s="903"/>
      <c r="S44" s="882" t="s">
        <v>114</v>
      </c>
      <c r="T44" s="883"/>
      <c r="U44" s="898"/>
      <c r="V44" s="899"/>
      <c r="W44" s="21" t="s">
        <v>103</v>
      </c>
      <c r="X44" s="867"/>
      <c r="Y44" s="861"/>
      <c r="Z44" s="863"/>
      <c r="AA44" s="829"/>
      <c r="AB44" s="861"/>
      <c r="AC44" s="863"/>
      <c r="AD44" s="745"/>
      <c r="AE44" s="879"/>
      <c r="AF44" s="879"/>
      <c r="AG44" s="879"/>
      <c r="AH44" s="879"/>
      <c r="AI44" s="861"/>
      <c r="AJ44" s="829"/>
      <c r="AK44" s="863"/>
      <c r="AL44" s="865"/>
      <c r="AM44" s="742"/>
      <c r="AN44" s="6"/>
      <c r="AO44" s="6"/>
      <c r="AP44" s="6"/>
      <c r="AQ44" s="6"/>
      <c r="AR44" s="6"/>
      <c r="AS44" s="6"/>
      <c r="AT44" s="6"/>
      <c r="AU44" s="6"/>
      <c r="AV44" s="6"/>
    </row>
    <row r="45" spans="1:48" ht="23.25" customHeight="1" thickTop="1" x14ac:dyDescent="0.2">
      <c r="B45" s="890"/>
      <c r="C45" s="890"/>
      <c r="D45" s="890"/>
      <c r="E45" s="890"/>
      <c r="F45" s="890"/>
      <c r="G45" s="890"/>
      <c r="H45" s="892" t="s">
        <v>104</v>
      </c>
      <c r="I45" s="892"/>
      <c r="J45" s="892"/>
      <c r="K45" s="892"/>
      <c r="L45" s="892"/>
      <c r="M45" s="892"/>
      <c r="N45" s="892"/>
      <c r="O45" s="892"/>
      <c r="P45" s="893"/>
      <c r="R45" s="894" t="s">
        <v>105</v>
      </c>
      <c r="S45" s="894"/>
      <c r="T45" s="894"/>
      <c r="U45" s="894"/>
      <c r="V45" s="24"/>
      <c r="W45" s="25"/>
      <c r="X45" s="26"/>
      <c r="Y45" s="27"/>
      <c r="Z45" s="25"/>
      <c r="AA45" s="26"/>
      <c r="AB45" s="27"/>
      <c r="AC45" s="25"/>
      <c r="AD45" s="28">
        <v>9</v>
      </c>
      <c r="AE45" s="29">
        <v>9</v>
      </c>
      <c r="AF45" s="29">
        <v>9</v>
      </c>
      <c r="AG45" s="29">
        <v>9</v>
      </c>
      <c r="AH45" s="29">
        <v>9</v>
      </c>
      <c r="AI45" s="29">
        <v>9</v>
      </c>
      <c r="AJ45" s="29">
        <v>9</v>
      </c>
      <c r="AK45" s="30">
        <v>9</v>
      </c>
      <c r="AL45" s="31"/>
      <c r="AN45" s="6"/>
      <c r="AO45" s="6"/>
      <c r="AP45" s="6"/>
      <c r="AQ45" s="6"/>
      <c r="AR45" s="6"/>
      <c r="AS45" s="6"/>
      <c r="AT45" s="6"/>
      <c r="AU45" s="6"/>
      <c r="AV45" s="6"/>
    </row>
    <row r="46" spans="1:48" ht="23.25" customHeight="1" x14ac:dyDescent="0.2">
      <c r="B46" s="891"/>
      <c r="C46" s="891"/>
      <c r="D46" s="891"/>
      <c r="E46" s="891"/>
      <c r="F46" s="891"/>
      <c r="G46" s="891"/>
      <c r="I46" s="895" t="s">
        <v>106</v>
      </c>
      <c r="J46" s="896"/>
      <c r="K46" s="32"/>
      <c r="L46" s="33"/>
      <c r="M46" s="32"/>
      <c r="N46" s="33"/>
      <c r="O46" s="32"/>
      <c r="P46" s="33"/>
      <c r="R46" s="897" t="s">
        <v>107</v>
      </c>
      <c r="S46" s="897"/>
      <c r="T46" s="897"/>
      <c r="U46" s="897"/>
      <c r="V46" s="34"/>
      <c r="W46" s="25"/>
      <c r="X46" s="26"/>
      <c r="Y46" s="27"/>
      <c r="Z46" s="25"/>
      <c r="AA46" s="26"/>
      <c r="AB46" s="27"/>
      <c r="AC46" s="25"/>
      <c r="AD46" s="880" t="s">
        <v>108</v>
      </c>
      <c r="AE46" s="881"/>
      <c r="AF46" s="881"/>
      <c r="AG46" s="881"/>
      <c r="AH46" s="881"/>
      <c r="AI46" s="881"/>
      <c r="AJ46" s="881"/>
      <c r="AK46" s="881"/>
      <c r="AL46" s="881"/>
      <c r="AM46" s="10"/>
      <c r="AN46" s="6"/>
      <c r="AO46" s="6"/>
      <c r="AP46" s="6"/>
      <c r="AQ46" s="6"/>
      <c r="AR46" s="6"/>
      <c r="AS46" s="6"/>
      <c r="AT46" s="6"/>
      <c r="AU46" s="6"/>
      <c r="AV46" s="6"/>
    </row>
    <row r="47" spans="1:48" ht="23.25" customHeight="1" x14ac:dyDescent="0.2">
      <c r="B47" s="35" t="s">
        <v>109</v>
      </c>
      <c r="C47" s="35"/>
      <c r="D47" s="35"/>
      <c r="E47" s="35"/>
      <c r="F47" s="36"/>
      <c r="G47" s="36"/>
      <c r="I47" s="884" t="s">
        <v>110</v>
      </c>
      <c r="J47" s="885"/>
      <c r="K47" s="886" t="s">
        <v>111</v>
      </c>
      <c r="L47" s="887"/>
      <c r="M47" s="888"/>
      <c r="N47" s="37"/>
      <c r="O47" s="38"/>
      <c r="P47" s="39"/>
      <c r="R47" s="889" t="s">
        <v>112</v>
      </c>
      <c r="S47" s="889"/>
      <c r="T47" s="889"/>
      <c r="U47" s="889"/>
      <c r="V47" s="34"/>
      <c r="W47" s="25"/>
      <c r="X47" s="26"/>
      <c r="Y47" s="27"/>
      <c r="Z47" s="25"/>
      <c r="AA47" s="26"/>
      <c r="AB47" s="27"/>
      <c r="AC47" s="40"/>
      <c r="AD47" s="26"/>
      <c r="AE47" s="27"/>
      <c r="AF47" s="27"/>
      <c r="AG47" s="27"/>
      <c r="AH47" s="27"/>
      <c r="AI47" s="27"/>
      <c r="AJ47" s="27"/>
      <c r="AK47" s="27"/>
      <c r="AL47" s="27"/>
      <c r="AM47" s="25"/>
      <c r="AN47" s="6"/>
      <c r="AO47" s="6"/>
      <c r="AP47" s="6"/>
      <c r="AQ47" s="6"/>
      <c r="AR47" s="6"/>
      <c r="AS47" s="6"/>
      <c r="AT47" s="6"/>
      <c r="AU47" s="6"/>
      <c r="AV47" s="6"/>
    </row>
    <row r="48" spans="1:48" ht="164.2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</row>
    <row r="49" spans="1:48" ht="164.2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</row>
    <row r="50" spans="1:48" ht="164.2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</row>
    <row r="51" spans="1:48" ht="164.2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</row>
  </sheetData>
  <sheetProtection algorithmName="SHA-512" hashValue="77J/ZxW+hN3NEX41T2p0kPeCi8O9uJ7rn0V/P1hnLLSJ6wmzZsi5Nb6ZfeNg/ywbvuMBy7YeFYYLwe/RCQN4/g==" saltValue="3oFSlN4cVbywYv3TB6/Gcw==" spinCount="100000" sheet="1" selectLockedCells="1" selectUnlockedCells="1"/>
  <protectedRanges>
    <protectedRange sqref="C15:H21 J15:P21 B25:V44" name="範囲1"/>
    <protectedRange sqref="E6:G7" name="範囲1_1"/>
  </protectedRanges>
  <mergeCells count="328">
    <mergeCell ref="I47:J47"/>
    <mergeCell ref="K47:M47"/>
    <mergeCell ref="R47:U47"/>
    <mergeCell ref="B45:G46"/>
    <mergeCell ref="H45:P45"/>
    <mergeCell ref="R45:U45"/>
    <mergeCell ref="I46:J46"/>
    <mergeCell ref="R46:U46"/>
    <mergeCell ref="AD46:AL46"/>
    <mergeCell ref="AI43:AI44"/>
    <mergeCell ref="AJ43:AJ44"/>
    <mergeCell ref="AK43:AK44"/>
    <mergeCell ref="AL43:AL44"/>
    <mergeCell ref="AM43:AM44"/>
    <mergeCell ref="AE43:AE44"/>
    <mergeCell ref="AF43:AF44"/>
    <mergeCell ref="AG43:AG44"/>
    <mergeCell ref="AH43:AH44"/>
    <mergeCell ref="AC43:AC44"/>
    <mergeCell ref="AD43:AD44"/>
    <mergeCell ref="U43:V44"/>
    <mergeCell ref="X43:X44"/>
    <mergeCell ref="Y43:Y44"/>
    <mergeCell ref="Z43:Z44"/>
    <mergeCell ref="AA43:AA44"/>
    <mergeCell ref="AB43:AB44"/>
    <mergeCell ref="A43:A44"/>
    <mergeCell ref="B43:F43"/>
    <mergeCell ref="G43:I43"/>
    <mergeCell ref="J43:O43"/>
    <mergeCell ref="P43:R44"/>
    <mergeCell ref="S43:T43"/>
    <mergeCell ref="B44:F44"/>
    <mergeCell ref="G44:I44"/>
    <mergeCell ref="J44:O44"/>
    <mergeCell ref="S44:T44"/>
    <mergeCell ref="AL41:AL42"/>
    <mergeCell ref="AM41:AM42"/>
    <mergeCell ref="B42:F42"/>
    <mergeCell ref="G42:I42"/>
    <mergeCell ref="J42:O42"/>
    <mergeCell ref="S42:T42"/>
    <mergeCell ref="AC41:AC42"/>
    <mergeCell ref="AD41:AD42"/>
    <mergeCell ref="AE41:AE42"/>
    <mergeCell ref="AF41:AF42"/>
    <mergeCell ref="AG41:AG42"/>
    <mergeCell ref="AH41:AH42"/>
    <mergeCell ref="U41:V42"/>
    <mergeCell ref="X41:X42"/>
    <mergeCell ref="Y41:Y42"/>
    <mergeCell ref="Z41:Z42"/>
    <mergeCell ref="AA41:AA42"/>
    <mergeCell ref="AB41:AB42"/>
    <mergeCell ref="A41:A42"/>
    <mergeCell ref="B41:F41"/>
    <mergeCell ref="G41:I41"/>
    <mergeCell ref="J41:O41"/>
    <mergeCell ref="P41:R42"/>
    <mergeCell ref="S41:T41"/>
    <mergeCell ref="AI39:AI40"/>
    <mergeCell ref="AJ39:AJ40"/>
    <mergeCell ref="AK39:AK40"/>
    <mergeCell ref="A39:A40"/>
    <mergeCell ref="AI41:AI42"/>
    <mergeCell ref="AJ41:AJ42"/>
    <mergeCell ref="AK41:AK42"/>
    <mergeCell ref="AL39:AL40"/>
    <mergeCell ref="AM39:AM40"/>
    <mergeCell ref="B40:F40"/>
    <mergeCell ref="G40:I40"/>
    <mergeCell ref="J40:O40"/>
    <mergeCell ref="S40:T40"/>
    <mergeCell ref="AC39:AC40"/>
    <mergeCell ref="AD39:AD40"/>
    <mergeCell ref="AE39:AE40"/>
    <mergeCell ref="AF39:AF40"/>
    <mergeCell ref="AG39:AG40"/>
    <mergeCell ref="AH39:AH40"/>
    <mergeCell ref="U39:V40"/>
    <mergeCell ref="X39:X40"/>
    <mergeCell ref="Y39:Y40"/>
    <mergeCell ref="Z39:Z40"/>
    <mergeCell ref="AA39:AA40"/>
    <mergeCell ref="AB39:AB40"/>
    <mergeCell ref="B39:F39"/>
    <mergeCell ref="G39:I39"/>
    <mergeCell ref="J39:O39"/>
    <mergeCell ref="P39:R40"/>
    <mergeCell ref="S39:T39"/>
    <mergeCell ref="AL37:AL38"/>
    <mergeCell ref="AM37:AM38"/>
    <mergeCell ref="B38:F38"/>
    <mergeCell ref="G38:I38"/>
    <mergeCell ref="J38:O38"/>
    <mergeCell ref="S38:T38"/>
    <mergeCell ref="AC37:AC38"/>
    <mergeCell ref="AD37:AD38"/>
    <mergeCell ref="AE37:AE38"/>
    <mergeCell ref="AF37:AF38"/>
    <mergeCell ref="AG37:AG38"/>
    <mergeCell ref="AH37:AH38"/>
    <mergeCell ref="U37:V38"/>
    <mergeCell ref="X37:X38"/>
    <mergeCell ref="Y37:Y38"/>
    <mergeCell ref="Z37:Z38"/>
    <mergeCell ref="AA37:AA38"/>
    <mergeCell ref="AB37:AB38"/>
    <mergeCell ref="A37:A38"/>
    <mergeCell ref="B37:F37"/>
    <mergeCell ref="G37:I37"/>
    <mergeCell ref="J37:O37"/>
    <mergeCell ref="P37:R38"/>
    <mergeCell ref="S37:T37"/>
    <mergeCell ref="AI35:AI36"/>
    <mergeCell ref="AJ35:AJ36"/>
    <mergeCell ref="AK35:AK36"/>
    <mergeCell ref="A35:A36"/>
    <mergeCell ref="AI37:AI38"/>
    <mergeCell ref="AJ37:AJ38"/>
    <mergeCell ref="AK37:AK38"/>
    <mergeCell ref="AL35:AL36"/>
    <mergeCell ref="AM35:AM36"/>
    <mergeCell ref="B36:F36"/>
    <mergeCell ref="G36:I36"/>
    <mergeCell ref="J36:O36"/>
    <mergeCell ref="S36:T36"/>
    <mergeCell ref="AC35:AC36"/>
    <mergeCell ref="AD35:AD36"/>
    <mergeCell ref="AE35:AE36"/>
    <mergeCell ref="AF35:AF36"/>
    <mergeCell ref="AG35:AG36"/>
    <mergeCell ref="AH35:AH36"/>
    <mergeCell ref="U35:V36"/>
    <mergeCell ref="X35:X36"/>
    <mergeCell ref="Y35:Y36"/>
    <mergeCell ref="Z35:Z36"/>
    <mergeCell ref="AA35:AA36"/>
    <mergeCell ref="AB35:AB36"/>
    <mergeCell ref="B35:F35"/>
    <mergeCell ref="G35:I35"/>
    <mergeCell ref="J35:O35"/>
    <mergeCell ref="P35:R36"/>
    <mergeCell ref="S35:T35"/>
    <mergeCell ref="AL33:AL34"/>
    <mergeCell ref="AM33:AM34"/>
    <mergeCell ref="B34:F34"/>
    <mergeCell ref="G34:I34"/>
    <mergeCell ref="J34:O34"/>
    <mergeCell ref="S34:T34"/>
    <mergeCell ref="AC33:AC34"/>
    <mergeCell ref="AD33:AD34"/>
    <mergeCell ref="AE33:AE34"/>
    <mergeCell ref="AF33:AF34"/>
    <mergeCell ref="AG33:AG34"/>
    <mergeCell ref="AH33:AH34"/>
    <mergeCell ref="U33:V34"/>
    <mergeCell ref="X33:X34"/>
    <mergeCell ref="Y33:Y34"/>
    <mergeCell ref="Z33:Z34"/>
    <mergeCell ref="AA33:AA34"/>
    <mergeCell ref="AB33:AB34"/>
    <mergeCell ref="A33:A34"/>
    <mergeCell ref="B33:F33"/>
    <mergeCell ref="G33:I33"/>
    <mergeCell ref="J33:O33"/>
    <mergeCell ref="P33:R34"/>
    <mergeCell ref="S33:T33"/>
    <mergeCell ref="AI31:AI32"/>
    <mergeCell ref="AJ31:AJ32"/>
    <mergeCell ref="AK31:AK32"/>
    <mergeCell ref="A31:A32"/>
    <mergeCell ref="AI33:AI34"/>
    <mergeCell ref="AJ33:AJ34"/>
    <mergeCell ref="AK33:AK34"/>
    <mergeCell ref="AL31:AL32"/>
    <mergeCell ref="AM31:AM32"/>
    <mergeCell ref="B32:F32"/>
    <mergeCell ref="G32:I32"/>
    <mergeCell ref="J32:O32"/>
    <mergeCell ref="S32:T32"/>
    <mergeCell ref="AC31:AC32"/>
    <mergeCell ref="AD31:AD32"/>
    <mergeCell ref="AE31:AE32"/>
    <mergeCell ref="AF31:AF32"/>
    <mergeCell ref="AG31:AG32"/>
    <mergeCell ref="AH31:AH32"/>
    <mergeCell ref="U31:V32"/>
    <mergeCell ref="X31:X32"/>
    <mergeCell ref="Y31:Y32"/>
    <mergeCell ref="Z31:Z32"/>
    <mergeCell ref="AA31:AA32"/>
    <mergeCell ref="AB31:AB32"/>
    <mergeCell ref="B31:F31"/>
    <mergeCell ref="G31:I31"/>
    <mergeCell ref="J31:O31"/>
    <mergeCell ref="P31:R32"/>
    <mergeCell ref="S31:T31"/>
    <mergeCell ref="AJ27:AJ28"/>
    <mergeCell ref="AK27:AK28"/>
    <mergeCell ref="A27:A28"/>
    <mergeCell ref="AI29:AI30"/>
    <mergeCell ref="AJ29:AJ30"/>
    <mergeCell ref="AK29:AK30"/>
    <mergeCell ref="AL29:AL30"/>
    <mergeCell ref="AM29:AM30"/>
    <mergeCell ref="B30:F30"/>
    <mergeCell ref="G30:I30"/>
    <mergeCell ref="J30:O30"/>
    <mergeCell ref="S30:T30"/>
    <mergeCell ref="AC29:AC30"/>
    <mergeCell ref="AD29:AD30"/>
    <mergeCell ref="AE29:AE30"/>
    <mergeCell ref="AF29:AF30"/>
    <mergeCell ref="AG29:AG30"/>
    <mergeCell ref="AH29:AH30"/>
    <mergeCell ref="U29:V30"/>
    <mergeCell ref="X29:X30"/>
    <mergeCell ref="Y29:Y30"/>
    <mergeCell ref="Z29:Z30"/>
    <mergeCell ref="AA29:AA30"/>
    <mergeCell ref="AB29:AB30"/>
    <mergeCell ref="AF27:AF28"/>
    <mergeCell ref="AG27:AG28"/>
    <mergeCell ref="A29:A30"/>
    <mergeCell ref="B29:F29"/>
    <mergeCell ref="G29:I29"/>
    <mergeCell ref="J29:O29"/>
    <mergeCell ref="P29:R30"/>
    <mergeCell ref="S29:T29"/>
    <mergeCell ref="AI27:AI28"/>
    <mergeCell ref="B26:F26"/>
    <mergeCell ref="G26:I26"/>
    <mergeCell ref="J26:O26"/>
    <mergeCell ref="AL27:AL28"/>
    <mergeCell ref="AM27:AM28"/>
    <mergeCell ref="B28:F28"/>
    <mergeCell ref="G28:I28"/>
    <mergeCell ref="J28:O28"/>
    <mergeCell ref="S28:T28"/>
    <mergeCell ref="AC27:AC28"/>
    <mergeCell ref="AH27:AH28"/>
    <mergeCell ref="U27:V28"/>
    <mergeCell ref="X27:X28"/>
    <mergeCell ref="Y27:Y28"/>
    <mergeCell ref="Z27:Z28"/>
    <mergeCell ref="AA27:AA28"/>
    <mergeCell ref="B27:F27"/>
    <mergeCell ref="G27:I27"/>
    <mergeCell ref="J27:O27"/>
    <mergeCell ref="P27:R28"/>
    <mergeCell ref="S27:T27"/>
    <mergeCell ref="AB27:AB28"/>
    <mergeCell ref="AD27:AD28"/>
    <mergeCell ref="AE27:AE28"/>
    <mergeCell ref="AM25:AM26"/>
    <mergeCell ref="AB25:AB26"/>
    <mergeCell ref="AC25:AC26"/>
    <mergeCell ref="AF25:AF26"/>
    <mergeCell ref="AG25:AG26"/>
    <mergeCell ref="A25:A26"/>
    <mergeCell ref="B25:F25"/>
    <mergeCell ref="G25:I25"/>
    <mergeCell ref="J25:O25"/>
    <mergeCell ref="P25:R26"/>
    <mergeCell ref="AI25:AI26"/>
    <mergeCell ref="AJ25:AJ26"/>
    <mergeCell ref="AK25:AK26"/>
    <mergeCell ref="AL25:AL26"/>
    <mergeCell ref="S25:T25"/>
    <mergeCell ref="U25:V26"/>
    <mergeCell ref="X25:X26"/>
    <mergeCell ref="Y25:Y26"/>
    <mergeCell ref="AD25:AD26"/>
    <mergeCell ref="AE25:AE26"/>
    <mergeCell ref="AH25:AH26"/>
    <mergeCell ref="Z25:Z26"/>
    <mergeCell ref="AA25:AA26"/>
    <mergeCell ref="S26:T26"/>
    <mergeCell ref="A18:B21"/>
    <mergeCell ref="C18:H21"/>
    <mergeCell ref="I18:I21"/>
    <mergeCell ref="J18:P21"/>
    <mergeCell ref="Q20:AM20"/>
    <mergeCell ref="A23:F24"/>
    <mergeCell ref="G23:I24"/>
    <mergeCell ref="J23:O24"/>
    <mergeCell ref="P23:R24"/>
    <mergeCell ref="S23:T24"/>
    <mergeCell ref="U23:V24"/>
    <mergeCell ref="W23:W24"/>
    <mergeCell ref="X23:AC23"/>
    <mergeCell ref="AD23:AK24"/>
    <mergeCell ref="AM23:AM24"/>
    <mergeCell ref="X24:AC24"/>
    <mergeCell ref="X10:AB13"/>
    <mergeCell ref="Q12:S13"/>
    <mergeCell ref="T12:W13"/>
    <mergeCell ref="Q14:AL15"/>
    <mergeCell ref="A15:B17"/>
    <mergeCell ref="C15:H17"/>
    <mergeCell ref="I15:I17"/>
    <mergeCell ref="J15:P17"/>
    <mergeCell ref="AC12:AC13"/>
    <mergeCell ref="A2:AM2"/>
    <mergeCell ref="A8:B10"/>
    <mergeCell ref="C8:G10"/>
    <mergeCell ref="H8:H10"/>
    <mergeCell ref="I8:P10"/>
    <mergeCell ref="Q8:S9"/>
    <mergeCell ref="T8:W9"/>
    <mergeCell ref="X8:AB9"/>
    <mergeCell ref="AC8:AC11"/>
    <mergeCell ref="AD8:AL13"/>
    <mergeCell ref="A4:B5"/>
    <mergeCell ref="D5:G5"/>
    <mergeCell ref="A6:C6"/>
    <mergeCell ref="D6:D7"/>
    <mergeCell ref="E6:G7"/>
    <mergeCell ref="H6:AM7"/>
    <mergeCell ref="A11:B13"/>
    <mergeCell ref="C11:E13"/>
    <mergeCell ref="F11:F13"/>
    <mergeCell ref="G11:G13"/>
    <mergeCell ref="H11:H13"/>
    <mergeCell ref="I11:P13"/>
    <mergeCell ref="Q10:S11"/>
    <mergeCell ref="T10:W11"/>
  </mergeCells>
  <phoneticPr fontId="11"/>
  <pageMargins left="0.61" right="0.24" top="0.35" bottom="0.24" header="0.25" footer="0.2"/>
  <pageSetup paperSize="9" scale="98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AQ9"/>
  <sheetViews>
    <sheetView topLeftCell="Q1" workbookViewId="0">
      <selection activeCell="AC8" sqref="AC8"/>
    </sheetView>
  </sheetViews>
  <sheetFormatPr defaultColWidth="9" defaultRowHeight="18" x14ac:dyDescent="0.2"/>
  <cols>
    <col min="1" max="1" width="8.109375" style="50" customWidth="1"/>
    <col min="2" max="2" width="11.88671875" style="50" customWidth="1"/>
    <col min="3" max="3" width="16.77734375" style="50" customWidth="1"/>
    <col min="4" max="4" width="27.109375" style="50" customWidth="1"/>
    <col min="5" max="5" width="15.44140625" style="50" customWidth="1"/>
    <col min="6" max="6" width="6.21875" style="50" customWidth="1"/>
    <col min="7" max="7" width="9.109375" style="50" customWidth="1"/>
    <col min="8" max="9" width="13" style="50" customWidth="1"/>
    <col min="10" max="10" width="17" style="50" customWidth="1"/>
    <col min="11" max="17" width="11.33203125" style="50" customWidth="1"/>
    <col min="18" max="18" width="13.88671875" style="50" customWidth="1"/>
    <col min="19" max="20" width="10" style="50" customWidth="1"/>
    <col min="21" max="26" width="9" style="50"/>
    <col min="27" max="30" width="16.21875" style="50" customWidth="1"/>
    <col min="31" max="32" width="9" style="50"/>
    <col min="33" max="35" width="14.6640625" style="50" customWidth="1"/>
    <col min="36" max="43" width="9.21875" style="50" customWidth="1"/>
    <col min="44" max="16384" width="9" style="50"/>
  </cols>
  <sheetData>
    <row r="1" spans="1:43" x14ac:dyDescent="0.2">
      <c r="A1" s="50" t="s">
        <v>57</v>
      </c>
    </row>
    <row r="2" spans="1:43" s="148" customFormat="1" ht="17.25" customHeight="1" x14ac:dyDescent="0.2">
      <c r="A2" s="227" t="s">
        <v>58</v>
      </c>
      <c r="B2" s="227" t="s">
        <v>59</v>
      </c>
      <c r="C2" s="227" t="s">
        <v>1</v>
      </c>
      <c r="D2" s="227" t="s">
        <v>237</v>
      </c>
      <c r="E2" s="227" t="s">
        <v>131</v>
      </c>
      <c r="F2" s="227" t="s">
        <v>236</v>
      </c>
      <c r="G2" s="227" t="s">
        <v>235</v>
      </c>
      <c r="H2" s="227" t="s">
        <v>229</v>
      </c>
      <c r="I2" s="247" t="s">
        <v>261</v>
      </c>
      <c r="J2" s="247" t="s">
        <v>180</v>
      </c>
      <c r="K2" s="247" t="s">
        <v>179</v>
      </c>
      <c r="L2" s="247" t="s">
        <v>262</v>
      </c>
      <c r="M2" s="247" t="s">
        <v>60</v>
      </c>
      <c r="N2" s="247" t="s">
        <v>61</v>
      </c>
      <c r="O2" s="247" t="s">
        <v>263</v>
      </c>
      <c r="P2" s="247" t="s">
        <v>62</v>
      </c>
      <c r="Q2" s="247" t="s">
        <v>63</v>
      </c>
      <c r="R2" s="227" t="s">
        <v>64</v>
      </c>
      <c r="S2" s="227" t="s">
        <v>65</v>
      </c>
      <c r="T2" s="227" t="s">
        <v>66</v>
      </c>
      <c r="U2" s="227" t="s">
        <v>119</v>
      </c>
      <c r="V2" s="227" t="s">
        <v>120</v>
      </c>
      <c r="W2" s="227" t="s">
        <v>260</v>
      </c>
      <c r="X2" s="227" t="s">
        <v>259</v>
      </c>
      <c r="Y2" s="227" t="s">
        <v>121</v>
      </c>
      <c r="Z2" s="227" t="s">
        <v>15</v>
      </c>
      <c r="AA2" s="227" t="s">
        <v>299</v>
      </c>
      <c r="AB2" s="227" t="s">
        <v>241</v>
      </c>
      <c r="AC2" s="227" t="s">
        <v>292</v>
      </c>
      <c r="AD2" s="227" t="s">
        <v>295</v>
      </c>
      <c r="AE2" s="227" t="s">
        <v>230</v>
      </c>
      <c r="AF2" s="248" t="s">
        <v>127</v>
      </c>
      <c r="AG2" s="249" t="s">
        <v>226</v>
      </c>
      <c r="AH2" s="249" t="s">
        <v>227</v>
      </c>
      <c r="AI2" s="249" t="s">
        <v>228</v>
      </c>
      <c r="AJ2" s="227">
        <v>1</v>
      </c>
      <c r="AK2" s="250">
        <v>2</v>
      </c>
      <c r="AL2" s="250">
        <v>3</v>
      </c>
      <c r="AM2" s="250">
        <v>4</v>
      </c>
      <c r="AN2" s="250">
        <v>5</v>
      </c>
      <c r="AO2" s="250">
        <v>6</v>
      </c>
      <c r="AP2" s="250">
        <v>7</v>
      </c>
      <c r="AQ2" s="250">
        <v>8</v>
      </c>
    </row>
    <row r="3" spans="1:43" s="150" customFormat="1" ht="17.25" customHeight="1" x14ac:dyDescent="0.2">
      <c r="A3" s="149" t="str">
        <f>入力シート!J23</f>
        <v>※ 選択</v>
      </c>
      <c r="B3" s="149" t="str">
        <f>入力シート!D$13</f>
        <v>※ 部門を選択</v>
      </c>
      <c r="C3" s="149">
        <f>入力シート!D$14</f>
        <v>0</v>
      </c>
      <c r="D3" s="149" t="str">
        <f>入力シート!D23&amp;入力シート!F23</f>
        <v>※ 編成を選択※ 重奏数を選択</v>
      </c>
      <c r="E3" s="149" t="str">
        <f>入力シート!D23</f>
        <v>※ 編成を選択</v>
      </c>
      <c r="F3" s="149" t="b">
        <f>IF(H3="三重奏","三",IF(H3="四重奏","四",IF(H3="五重奏","五",IF(H3="六重奏","六",IF(H3="七重奏","七",IF(H3="八重奏","八"))))))</f>
        <v>0</v>
      </c>
      <c r="G3" s="149" t="b">
        <f>IF(F3="三","3",IF(F3="四","4",IF(F3="五","5",IF(F3="六","6",IF(F3="七","7",IF(F3="八","8"))))))</f>
        <v>0</v>
      </c>
      <c r="H3" s="149" t="str">
        <f>入力シート!F23</f>
        <v>※ 重奏数を選択</v>
      </c>
      <c r="I3" s="271">
        <f>入力シート!F24</f>
        <v>0</v>
      </c>
      <c r="J3" s="271">
        <f>入力シート!F25</f>
        <v>0</v>
      </c>
      <c r="K3" s="271">
        <f>入力シート!F26</f>
        <v>0</v>
      </c>
      <c r="L3" s="271">
        <f>入力シート!F28</f>
        <v>0</v>
      </c>
      <c r="M3" s="271">
        <f>入力シート!F29</f>
        <v>0</v>
      </c>
      <c r="N3" s="271">
        <f>入力シート!F30</f>
        <v>0</v>
      </c>
      <c r="O3" s="271">
        <f>入力シート!F32</f>
        <v>0</v>
      </c>
      <c r="P3" s="271">
        <f>入力シート!F33</f>
        <v>0</v>
      </c>
      <c r="Q3" s="271">
        <f>入力シート!F34</f>
        <v>0</v>
      </c>
      <c r="R3" s="149" t="str">
        <f>入力シート!D39</f>
        <v>※ 選択して下さい</v>
      </c>
      <c r="S3" s="149">
        <f>入力シート!G40</f>
        <v>0</v>
      </c>
      <c r="T3" s="149">
        <f>入力シート!G41</f>
        <v>0</v>
      </c>
      <c r="U3" s="149">
        <f>入力シート!E$20</f>
        <v>0</v>
      </c>
      <c r="V3" s="149">
        <f>入力シート!I$20</f>
        <v>0</v>
      </c>
      <c r="W3" s="149">
        <f>入力シート!$E18</f>
        <v>0</v>
      </c>
      <c r="X3" s="149">
        <f>入力シート!$E19</f>
        <v>0</v>
      </c>
      <c r="Y3" s="149">
        <f>入力シート!E$21</f>
        <v>0</v>
      </c>
      <c r="Z3" s="149">
        <f>入力シート!E$22</f>
        <v>0</v>
      </c>
      <c r="AA3" s="149" t="str">
        <f>入力シート!$D43</f>
        <v>※ 選択して下さい</v>
      </c>
      <c r="AB3" s="149" t="str">
        <f>入力シート!G44</f>
        <v>※ 選択して下さい</v>
      </c>
      <c r="AC3" s="149" t="str">
        <f>入力シート!G45</f>
        <v>※ 選択して下さい</v>
      </c>
      <c r="AD3" s="149">
        <f>入力シート!G46</f>
        <v>0</v>
      </c>
      <c r="AE3" s="149">
        <f>入力シート!K120</f>
        <v>0</v>
      </c>
      <c r="AF3" s="149">
        <f>入力シート!C$124</f>
        <v>0</v>
      </c>
      <c r="AG3" s="149" t="str">
        <f>入力シート!D42</f>
        <v>※ 選択して下さい</v>
      </c>
      <c r="AH3" s="149" t="str">
        <f>入力シート!D$119</f>
        <v>※ 選択して下さい</v>
      </c>
      <c r="AI3" s="149" t="str">
        <f>入力シート!D$120</f>
        <v>※ 選択して下さい</v>
      </c>
      <c r="AJ3" s="271">
        <f>入力シート!$E$35</f>
        <v>0</v>
      </c>
      <c r="AK3" s="271">
        <f>入力シート!$E$36</f>
        <v>0</v>
      </c>
      <c r="AL3" s="271">
        <f>入力シート!$E$37</f>
        <v>0</v>
      </c>
      <c r="AM3" s="271">
        <f>入力シート!$E$38</f>
        <v>0</v>
      </c>
      <c r="AN3" s="271">
        <f>入力シート!$I$35</f>
        <v>0</v>
      </c>
      <c r="AO3" s="271">
        <f>入力シート!$I$36</f>
        <v>0</v>
      </c>
      <c r="AP3" s="271">
        <f>入力シート!$I$37</f>
        <v>0</v>
      </c>
      <c r="AQ3" s="271">
        <f>入力シート!$I$38</f>
        <v>0</v>
      </c>
    </row>
    <row r="4" spans="1:43" s="150" customFormat="1" ht="17.25" customHeight="1" x14ac:dyDescent="0.2">
      <c r="A4" s="149" t="str">
        <f>入力シート!J47</f>
        <v>※ 選択</v>
      </c>
      <c r="B4" s="149" t="str">
        <f>入力シート!D$13</f>
        <v>※ 部門を選択</v>
      </c>
      <c r="C4" s="149">
        <f>入力シート!D$14</f>
        <v>0</v>
      </c>
      <c r="D4" s="149" t="str">
        <f>入力シート!D47&amp;入力シート!F47</f>
        <v>※ 編成を選択※ 重奏数を選択</v>
      </c>
      <c r="E4" s="149" t="str">
        <f>入力シート!D47</f>
        <v>※ 編成を選択</v>
      </c>
      <c r="F4" s="149" t="b">
        <f>IF(H4="三重奏","三",IF(H4="四重奏","四",IF(H4="五重奏","五",IF(H4="六重奏","六",IF(H4="七重奏","七",IF(H4="八重奏","八"))))))</f>
        <v>0</v>
      </c>
      <c r="G4" s="149" t="b">
        <f>IF(F4="三","3",IF(F4="四","4",IF(F4="五","5",IF(F4="六","6",IF(F4="七","7",IF(F4="八","8"))))))</f>
        <v>0</v>
      </c>
      <c r="H4" s="149" t="str">
        <f>入力シート!F47</f>
        <v>※ 重奏数を選択</v>
      </c>
      <c r="I4" s="271">
        <f>入力シート!F48</f>
        <v>0</v>
      </c>
      <c r="J4" s="271">
        <f>入力シート!F49</f>
        <v>0</v>
      </c>
      <c r="K4" s="271">
        <f>入力シート!F50</f>
        <v>0</v>
      </c>
      <c r="L4" s="271">
        <f>入力シート!F52</f>
        <v>0</v>
      </c>
      <c r="M4" s="271">
        <f>入力シート!F53</f>
        <v>0</v>
      </c>
      <c r="N4" s="271">
        <f>入力シート!F54</f>
        <v>0</v>
      </c>
      <c r="O4" s="271">
        <f>入力シート!F56</f>
        <v>0</v>
      </c>
      <c r="P4" s="271">
        <f>入力シート!F57</f>
        <v>0</v>
      </c>
      <c r="Q4" s="271">
        <f>入力シート!F58</f>
        <v>0</v>
      </c>
      <c r="R4" s="149" t="str">
        <f>入力シート!D63</f>
        <v>※ 選択して下さい</v>
      </c>
      <c r="S4" s="149">
        <f>入力シート!G64</f>
        <v>0</v>
      </c>
      <c r="T4" s="149">
        <f>入力シート!G65</f>
        <v>0</v>
      </c>
      <c r="U4" s="149">
        <f>入力シート!E$20</f>
        <v>0</v>
      </c>
      <c r="V4" s="149">
        <f>入力シート!I$20</f>
        <v>0</v>
      </c>
      <c r="W4" s="149">
        <f>入力シート!$E18</f>
        <v>0</v>
      </c>
      <c r="X4" s="149">
        <f>入力シート!$E19</f>
        <v>0</v>
      </c>
      <c r="Y4" s="149">
        <f>入力シート!E$21</f>
        <v>0</v>
      </c>
      <c r="Z4" s="149">
        <f>入力シート!E$22</f>
        <v>0</v>
      </c>
      <c r="AA4" s="149" t="str">
        <f>入力シート!$D67</f>
        <v>※ 選択して下さい</v>
      </c>
      <c r="AB4" s="149" t="str">
        <f>入力シート!G68</f>
        <v>※ 選択して下さい</v>
      </c>
      <c r="AC4" s="149" t="str">
        <f>入力シート!G69</f>
        <v>※ 選択して下さい</v>
      </c>
      <c r="AD4" s="149">
        <f>入力シート!G70</f>
        <v>0</v>
      </c>
      <c r="AE4" s="149"/>
      <c r="AF4" s="149">
        <f>入力シート!C$124</f>
        <v>0</v>
      </c>
      <c r="AG4" s="149" t="str">
        <f>入力シート!D66</f>
        <v>※ 選択して下さい</v>
      </c>
      <c r="AH4" s="149" t="str">
        <f>入力シート!D$119</f>
        <v>※ 選択して下さい</v>
      </c>
      <c r="AI4" s="149" t="str">
        <f>入力シート!D$120</f>
        <v>※ 選択して下さい</v>
      </c>
      <c r="AJ4" s="271">
        <f>入力シート!$E$59</f>
        <v>0</v>
      </c>
      <c r="AK4" s="271">
        <f>入力シート!$E$60</f>
        <v>0</v>
      </c>
      <c r="AL4" s="271">
        <f>入力シート!$E$61</f>
        <v>0</v>
      </c>
      <c r="AM4" s="271">
        <f>入力シート!$E$62</f>
        <v>0</v>
      </c>
      <c r="AN4" s="271">
        <f>入力シート!$I$59</f>
        <v>0</v>
      </c>
      <c r="AO4" s="271">
        <f>入力シート!$I$60</f>
        <v>0</v>
      </c>
      <c r="AP4" s="271">
        <f>入力シート!$I$61</f>
        <v>0</v>
      </c>
      <c r="AQ4" s="271">
        <f>入力シート!$I$62</f>
        <v>0</v>
      </c>
    </row>
    <row r="5" spans="1:43" s="150" customFormat="1" ht="17.25" customHeight="1" x14ac:dyDescent="0.2">
      <c r="A5" s="149" t="str">
        <f>入力シート!J71</f>
        <v>※ 選択</v>
      </c>
      <c r="B5" s="149" t="str">
        <f>入力シート!D$13</f>
        <v>※ 部門を選択</v>
      </c>
      <c r="C5" s="149">
        <f>入力シート!D$14</f>
        <v>0</v>
      </c>
      <c r="D5" s="149" t="str">
        <f>入力シート!D71&amp;入力シート!F71</f>
        <v>※ 編成を選択※ 重奏数を選択</v>
      </c>
      <c r="E5" s="149" t="str">
        <f>入力シート!D71</f>
        <v>※ 編成を選択</v>
      </c>
      <c r="F5" s="149" t="b">
        <f>IF(H5="三重奏","三",IF(H5="四重奏","四",IF(H5="五重奏","五",IF(H5="六重奏","六",IF(H5="七重奏","七",IF(H5="八重奏","八"))))))</f>
        <v>0</v>
      </c>
      <c r="G5" s="149" t="b">
        <f>IF(F5="三","3",IF(F5="四","4",IF(F5="五","5",IF(F5="六","6",IF(F5="七","7",IF(F5="八","8"))))))</f>
        <v>0</v>
      </c>
      <c r="H5" s="149" t="str">
        <f>入力シート!F71</f>
        <v>※ 重奏数を選択</v>
      </c>
      <c r="I5" s="271">
        <f>入力シート!F72</f>
        <v>0</v>
      </c>
      <c r="J5" s="271">
        <f>入力シート!F73</f>
        <v>0</v>
      </c>
      <c r="K5" s="271">
        <f>入力シート!F74</f>
        <v>0</v>
      </c>
      <c r="L5" s="271">
        <f>入力シート!F76</f>
        <v>0</v>
      </c>
      <c r="M5" s="271">
        <f>入力シート!F77</f>
        <v>0</v>
      </c>
      <c r="N5" s="271">
        <f>入力シート!F78</f>
        <v>0</v>
      </c>
      <c r="O5" s="271">
        <f>入力シート!F80</f>
        <v>0</v>
      </c>
      <c r="P5" s="271">
        <f>入力シート!F81</f>
        <v>0</v>
      </c>
      <c r="Q5" s="271">
        <f>入力シート!F82</f>
        <v>0</v>
      </c>
      <c r="R5" s="149" t="str">
        <f>入力シート!D87</f>
        <v>※ 選択して下さい</v>
      </c>
      <c r="S5" s="149">
        <f>入力シート!G88</f>
        <v>0</v>
      </c>
      <c r="T5" s="149">
        <f>入力シート!G89</f>
        <v>0</v>
      </c>
      <c r="U5" s="149">
        <f>入力シート!E$20</f>
        <v>0</v>
      </c>
      <c r="V5" s="149">
        <f>入力シート!I$20</f>
        <v>0</v>
      </c>
      <c r="W5" s="149">
        <f>入力シート!$E18</f>
        <v>0</v>
      </c>
      <c r="X5" s="149">
        <f>入力シート!$E19</f>
        <v>0</v>
      </c>
      <c r="Y5" s="149">
        <f>入力シート!E$21</f>
        <v>0</v>
      </c>
      <c r="Z5" s="149">
        <f>入力シート!E$22</f>
        <v>0</v>
      </c>
      <c r="AA5" s="149" t="str">
        <f>入力シート!$D91</f>
        <v>※ 選択して下さい</v>
      </c>
      <c r="AB5" s="149" t="str">
        <f>入力シート!G92</f>
        <v>※ 選択して下さい</v>
      </c>
      <c r="AC5" s="149" t="str">
        <f>入力シート!G93</f>
        <v>※ 選択して下さい</v>
      </c>
      <c r="AD5" s="149">
        <f>入力シート!G94</f>
        <v>0</v>
      </c>
      <c r="AE5" s="149"/>
      <c r="AF5" s="149">
        <f>入力シート!C$124</f>
        <v>0</v>
      </c>
      <c r="AG5" s="149" t="str">
        <f>入力シート!D90</f>
        <v>※ 選択して下さい</v>
      </c>
      <c r="AH5" s="149" t="str">
        <f>入力シート!D$119</f>
        <v>※ 選択して下さい</v>
      </c>
      <c r="AI5" s="149" t="str">
        <f>入力シート!D$120</f>
        <v>※ 選択して下さい</v>
      </c>
      <c r="AJ5" s="271">
        <f>入力シート!$E$83</f>
        <v>0</v>
      </c>
      <c r="AK5" s="271">
        <f>入力シート!$E$84</f>
        <v>0</v>
      </c>
      <c r="AL5" s="271">
        <f>入力シート!$E$85</f>
        <v>0</v>
      </c>
      <c r="AM5" s="271">
        <f>入力シート!$E$86</f>
        <v>0</v>
      </c>
      <c r="AN5" s="271">
        <f>入力シート!$I$83</f>
        <v>0</v>
      </c>
      <c r="AO5" s="271">
        <f>入力シート!$I$84</f>
        <v>0</v>
      </c>
      <c r="AP5" s="271">
        <f>入力シート!$I$85</f>
        <v>0</v>
      </c>
      <c r="AQ5" s="271">
        <f>入力シート!$I$86</f>
        <v>0</v>
      </c>
    </row>
    <row r="6" spans="1:43" s="150" customFormat="1" ht="17.25" customHeight="1" x14ac:dyDescent="0.2">
      <c r="A6" s="149" t="str">
        <f>入力シート!J95</f>
        <v>※ 選択</v>
      </c>
      <c r="B6" s="149" t="str">
        <f>入力シート!D$13</f>
        <v>※ 部門を選択</v>
      </c>
      <c r="C6" s="149">
        <f>入力シート!D$14</f>
        <v>0</v>
      </c>
      <c r="D6" s="149" t="str">
        <f>入力シート!D95&amp;入力シート!F95</f>
        <v>※ 編成を選択※ 重奏数を選択</v>
      </c>
      <c r="E6" s="149" t="str">
        <f>入力シート!D95</f>
        <v>※ 編成を選択</v>
      </c>
      <c r="F6" s="149" t="b">
        <f>IF(H6="三重奏","三",IF(H6="四重奏","四",IF(H6="五重奏","五",IF(H6="六重奏","六",IF(H6="七重奏","七",IF(H6="八重奏","八"))))))</f>
        <v>0</v>
      </c>
      <c r="G6" s="149" t="b">
        <f>IF(F6="三","3",IF(F6="四","4",IF(F6="五","5",IF(F6="六","6",IF(F6="七","7",IF(F6="八","8"))))))</f>
        <v>0</v>
      </c>
      <c r="H6" s="149" t="str">
        <f>入力シート!F95</f>
        <v>※ 重奏数を選択</v>
      </c>
      <c r="I6" s="271">
        <f>入力シート!F96</f>
        <v>0</v>
      </c>
      <c r="J6" s="271">
        <f>入力シート!F97</f>
        <v>0</v>
      </c>
      <c r="K6" s="271">
        <f>入力シート!F98</f>
        <v>0</v>
      </c>
      <c r="L6" s="271">
        <f>入力シート!F100</f>
        <v>0</v>
      </c>
      <c r="M6" s="271">
        <f>入力シート!F101</f>
        <v>0</v>
      </c>
      <c r="N6" s="271">
        <f>入力シート!F102</f>
        <v>0</v>
      </c>
      <c r="O6" s="271">
        <f>入力シート!F104</f>
        <v>0</v>
      </c>
      <c r="P6" s="271">
        <f>入力シート!F105</f>
        <v>0</v>
      </c>
      <c r="Q6" s="271">
        <f>入力シート!F106</f>
        <v>0</v>
      </c>
      <c r="R6" s="149" t="str">
        <f>入力シート!D111</f>
        <v>※ 選択して下さい</v>
      </c>
      <c r="S6" s="149">
        <f>入力シート!G112</f>
        <v>0</v>
      </c>
      <c r="T6" s="149">
        <f>入力シート!G113</f>
        <v>0</v>
      </c>
      <c r="U6" s="149">
        <f>入力シート!E$20</f>
        <v>0</v>
      </c>
      <c r="V6" s="149">
        <f>入力シート!I$20</f>
        <v>0</v>
      </c>
      <c r="W6" s="149">
        <f>入力シート!$E18</f>
        <v>0</v>
      </c>
      <c r="X6" s="149">
        <f>入力シート!$E19</f>
        <v>0</v>
      </c>
      <c r="Y6" s="149">
        <f>入力シート!E$21</f>
        <v>0</v>
      </c>
      <c r="Z6" s="149">
        <f>入力シート!E$22</f>
        <v>0</v>
      </c>
      <c r="AA6" s="149" t="str">
        <f>入力シート!$D115</f>
        <v>※ 選択して下さい</v>
      </c>
      <c r="AB6" s="149" t="str">
        <f>入力シート!G116</f>
        <v>※ 選択して下さい</v>
      </c>
      <c r="AC6" s="149" t="str">
        <f>入力シート!G117</f>
        <v>※ 選択して下さい</v>
      </c>
      <c r="AD6" s="149">
        <f>入力シート!G118</f>
        <v>0</v>
      </c>
      <c r="AE6" s="149"/>
      <c r="AF6" s="149">
        <f>入力シート!C$124</f>
        <v>0</v>
      </c>
      <c r="AG6" s="149" t="str">
        <f>入力シート!D114</f>
        <v>※ 選択して下さい</v>
      </c>
      <c r="AH6" s="149" t="str">
        <f>入力シート!D$119</f>
        <v>※ 選択して下さい</v>
      </c>
      <c r="AI6" s="149" t="str">
        <f>入力シート!D$120</f>
        <v>※ 選択して下さい</v>
      </c>
      <c r="AJ6" s="271">
        <f>入力シート!$E$107</f>
        <v>0</v>
      </c>
      <c r="AK6" s="271">
        <f>入力シート!$E$108</f>
        <v>0</v>
      </c>
      <c r="AL6" s="271">
        <f>入力シート!$E$109</f>
        <v>0</v>
      </c>
      <c r="AM6" s="271">
        <f>入力シート!$E$110</f>
        <v>0</v>
      </c>
      <c r="AN6" s="271">
        <f>入力シート!$I$107</f>
        <v>0</v>
      </c>
      <c r="AO6" s="271">
        <f>入力シート!$I$108</f>
        <v>0</v>
      </c>
      <c r="AP6" s="271">
        <f>入力シート!$I$109</f>
        <v>0</v>
      </c>
      <c r="AQ6" s="271">
        <f>入力シート!$I$110</f>
        <v>0</v>
      </c>
    </row>
    <row r="8" spans="1:43" x14ac:dyDescent="0.2">
      <c r="B8" s="147" t="s">
        <v>204</v>
      </c>
    </row>
    <row r="9" spans="1:43" ht="23.25" customHeight="1" x14ac:dyDescent="0.2">
      <c r="B9" s="151">
        <f>入力シート!E10</f>
        <v>0</v>
      </c>
    </row>
  </sheetData>
  <sheetProtection algorithmName="SHA-512" hashValue="1YR04iTDFHhGDe1erslwtw5KyUM3dI88dzmWmgI6MNyrDyyGdCLmPFdiB3eOTLqN/mtWCFTvZA63kDb/P9+9Hw==" saltValue="a9ADXbkIdAMfqux1MaQZUQ==" spinCount="100000" sheet="1"/>
  <phoneticPr fontId="1"/>
  <conditionalFormatting sqref="AG3:AG6">
    <cfRule type="containsText" dxfId="0" priority="1" operator="containsText" text="希望しない">
      <formula>NOT(ISERROR(SEARCH("希望しない",AG3)))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入力シート</vt:lpstr>
      <vt:lpstr>大会申込書（入力必要なし）</vt:lpstr>
      <vt:lpstr>配置図１</vt:lpstr>
      <vt:lpstr>配置図２</vt:lpstr>
      <vt:lpstr>配置図３</vt:lpstr>
      <vt:lpstr>配置図４</vt:lpstr>
      <vt:lpstr>著作権申請</vt:lpstr>
      <vt:lpstr>著作権申請 (11曲以上の場合)</vt:lpstr>
      <vt:lpstr>事務処理用</vt:lpstr>
      <vt:lpstr>'大会申込書（入力必要なし）'!Print_Area</vt:lpstr>
      <vt:lpstr>著作権申請!Print_Area</vt:lpstr>
      <vt:lpstr>'著作権申請 (11曲以上の場合)'!Print_Area</vt:lpstr>
      <vt:lpstr>入力シート!Print_Area</vt:lpstr>
      <vt:lpstr>配置図１!Print_Area</vt:lpstr>
      <vt:lpstr>配置図２!Print_Area</vt:lpstr>
      <vt:lpstr>配置図３!Print_Area</vt:lpstr>
      <vt:lpstr>配置図４!Print_Area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職員室 先生19</dc:creator>
  <cp:lastModifiedBy>Shin'ichiro David Fujii</cp:lastModifiedBy>
  <cp:lastPrinted>2024-12-21T00:29:41Z</cp:lastPrinted>
  <dcterms:created xsi:type="dcterms:W3CDTF">2011-05-15T01:07:21Z</dcterms:created>
  <dcterms:modified xsi:type="dcterms:W3CDTF">2026-01-09T00:58:50Z</dcterms:modified>
</cp:coreProperties>
</file>